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Charity Water-Bud. R 1" sheetId="1" r:id="rId1"/>
  </sheets>
  <definedNames>
    <definedName name="GVHT" hidden="1">{"'Sheet3'!$A$1:$C$2"}</definedName>
    <definedName name="gvi" hidden="1">{"'Sheet3'!$A$1:$C$2"}</definedName>
    <definedName name="HTML_CodePage" hidden="1">1252</definedName>
    <definedName name="HTML_Control" hidden="1">{"'Sheet3'!$A$1:$C$2"}</definedName>
    <definedName name="HTML_Description" hidden="1">""</definedName>
    <definedName name="HTML_Email" hidden="1">""</definedName>
    <definedName name="HTML_Header" hidden="1">"Sheet3"</definedName>
    <definedName name="HTML_LastUpdate" hidden="1">"7/1/99"</definedName>
    <definedName name="HTML_LineAfter" hidden="1">FALSE</definedName>
    <definedName name="HTML_LineBefore" hidden="1">FALSE</definedName>
    <definedName name="HTML_Name" hidden="1">"Gram Vikas"</definedName>
    <definedName name="HTML_OBDlg2" hidden="1">TRUE</definedName>
    <definedName name="HTML_OBDlg4" hidden="1">TRUE</definedName>
    <definedName name="HTML_OS" hidden="1">0</definedName>
    <definedName name="HTML_PathFile" hidden="1">"D:\Alteejay\MyHTML.htm"</definedName>
    <definedName name="HTML_Title" hidden="1">"Ramesh1"</definedName>
  </definedNames>
  <calcPr fullCalcOnLoad="1"/>
</workbook>
</file>

<file path=xl/sharedStrings.xml><?xml version="1.0" encoding="utf-8"?>
<sst xmlns="http://schemas.openxmlformats.org/spreadsheetml/2006/main" count="49" uniqueCount="46">
  <si>
    <t>GRAM VIKAS</t>
  </si>
  <si>
    <t>PROJECT</t>
  </si>
  <si>
    <t>:</t>
  </si>
  <si>
    <t>ESTABLISHMENT OF COMMUNITY-LED PIPED WATER SUPPLY SYSTEMS - ROUND 1</t>
  </si>
  <si>
    <t>Project Period</t>
  </si>
  <si>
    <t>FUNDED BY</t>
  </si>
  <si>
    <t>CHARITY WATER TRUST, U.S.A.</t>
  </si>
  <si>
    <t>(Amount in Rupees)</t>
  </si>
  <si>
    <t>Sl.</t>
  </si>
  <si>
    <t>PARTICULARS</t>
  </si>
  <si>
    <t>BUDGET</t>
  </si>
  <si>
    <t>EXP.</t>
  </si>
  <si>
    <t xml:space="preserve">TOTAL </t>
  </si>
  <si>
    <t>VARIANCE</t>
  </si>
  <si>
    <t>Utilis-</t>
  </si>
  <si>
    <t>No.</t>
  </si>
  <si>
    <t>AMOUNT</t>
  </si>
  <si>
    <t>TILL</t>
  </si>
  <si>
    <t>EXP. TILL</t>
  </si>
  <si>
    <t>ation</t>
  </si>
  <si>
    <t>31.03.08</t>
  </si>
  <si>
    <t>%</t>
  </si>
  <si>
    <t>4=2+3</t>
  </si>
  <si>
    <t>5=1-4</t>
  </si>
  <si>
    <t>6=4/1</t>
  </si>
  <si>
    <t>Hikrima</t>
  </si>
  <si>
    <t>Engreda</t>
  </si>
  <si>
    <t>Udap Garjang</t>
  </si>
  <si>
    <t>Kintesing</t>
  </si>
  <si>
    <t>Khariguda</t>
  </si>
  <si>
    <t>Dariamba</t>
  </si>
  <si>
    <t>Dhanapaju</t>
  </si>
  <si>
    <t>Ramkhol</t>
  </si>
  <si>
    <t>Gangadhara Nagar</t>
  </si>
  <si>
    <t>Rengaldihi</t>
  </si>
  <si>
    <t>Nuadihi</t>
  </si>
  <si>
    <t>Katapalli</t>
  </si>
  <si>
    <t>Musabani</t>
  </si>
  <si>
    <t>Deuli</t>
  </si>
  <si>
    <t>TOTAL</t>
  </si>
  <si>
    <t>TO 31.05.09</t>
  </si>
  <si>
    <t xml:space="preserve"> 01.04.09</t>
  </si>
  <si>
    <t>31.05.09</t>
  </si>
  <si>
    <t>March 2008 - May 2009</t>
  </si>
  <si>
    <t>STATEMENT OF BUDGET, ACTUALS AND VARIANCE AS AT 31st MAY 2009</t>
  </si>
  <si>
    <t>budget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</si>
</sst>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0_);\(0\)"/>
    <numFmt numFmtId="185" formatCode="0.00_);\(0.00\)"/>
    <numFmt numFmtId="186" formatCode="_ * #,##0_ ;_ * \-#,##0_ ;_ * &quot;-&quot;??_ ;_ @_ "/>
    <numFmt numFmtId="187" formatCode="0;[Red]0"/>
    <numFmt numFmtId="188" formatCode="_(* #,##0_);_(* \(#,##0\);_(* &quot;-&quot;??_);_(@_)"/>
    <numFmt numFmtId="189" formatCode="mm/dd/yy"/>
    <numFmt numFmtId="190" formatCode="0.000%"/>
    <numFmt numFmtId="191" formatCode="0.0%"/>
    <numFmt numFmtId="192" formatCode="#,##0.0_);\(#,##0.0\)"/>
    <numFmt numFmtId="193" formatCode="#,##0.000_);\(#,##0.000\)"/>
    <numFmt numFmtId="194" formatCode="#,##0.0000_);\(#,##0.0000\)"/>
    <numFmt numFmtId="195" formatCode="#,##0.00000_);\(#,##0.00000\)"/>
    <numFmt numFmtId="196" formatCode="#,##0.000000_);\(#,##0.000000\)"/>
    <numFmt numFmtId="197" formatCode="#,##0.0000000_);\(#,##0.0000000\)"/>
    <numFmt numFmtId="198" formatCode="0.0"/>
    <numFmt numFmtId="199" formatCode="_(* #,##0.000_);_(* \(#,##0.000\);_(* &quot;-&quot;??_);_(@_)"/>
    <numFmt numFmtId="200" formatCode="_(* #,##0.0_);_(* \(#,##0.0\);_(* &quot;-&quot;??_);_(@_)"/>
    <numFmt numFmtId="201" formatCode="0.00_ ;\-0.00\ "/>
    <numFmt numFmtId="202" formatCode="0_ ;\-0\ 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0%"/>
    <numFmt numFmtId="207" formatCode="0.00000%"/>
    <numFmt numFmtId="208" formatCode="0.000000%"/>
    <numFmt numFmtId="209" formatCode="0.0000000%"/>
    <numFmt numFmtId="210" formatCode="_(* #,##0_);_(* \(#,##0\);_(* &quot;-&quot;?_);_(@_)"/>
    <numFmt numFmtId="211" formatCode="_(* #,##0.0_);_(* \(#,##0.0\);_(* &quot;-&quot;?_);_(@_)"/>
    <numFmt numFmtId="212" formatCode="0.0;[Red]0.0"/>
    <numFmt numFmtId="213" formatCode="0.00;[Red]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7" fontId="4" fillId="0" borderId="0" xfId="21" applyNumberFormat="1" applyFont="1" applyAlignment="1">
      <alignment horizontal="centerContinuous"/>
      <protection/>
    </xf>
    <xf numFmtId="37" fontId="3" fillId="0" borderId="0" xfId="21" applyNumberFormat="1" applyFont="1">
      <alignment/>
      <protection/>
    </xf>
    <xf numFmtId="0" fontId="4" fillId="0" borderId="0" xfId="21" applyNumberFormat="1" applyFont="1">
      <alignment/>
      <protection/>
    </xf>
    <xf numFmtId="37" fontId="4" fillId="0" borderId="0" xfId="21" applyNumberFormat="1" applyFont="1" applyAlignment="1">
      <alignment/>
      <protection/>
    </xf>
    <xf numFmtId="37" fontId="4" fillId="0" borderId="0" xfId="21" applyNumberFormat="1" applyFont="1" applyAlignment="1">
      <alignment horizontal="center"/>
      <protection/>
    </xf>
    <xf numFmtId="37" fontId="4" fillId="0" borderId="0" xfId="21" applyNumberFormat="1" applyFont="1">
      <alignment/>
      <protection/>
    </xf>
    <xf numFmtId="0" fontId="4" fillId="0" borderId="0" xfId="21" applyNumberFormat="1" applyFont="1" applyAlignment="1">
      <alignment horizontal="centerContinuous"/>
      <protection/>
    </xf>
    <xf numFmtId="37" fontId="3" fillId="0" borderId="0" xfId="21" applyNumberFormat="1" applyFont="1" applyAlignment="1">
      <alignment horizontal="centerContinuous"/>
      <protection/>
    </xf>
    <xf numFmtId="0" fontId="3" fillId="0" borderId="1" xfId="21" applyNumberFormat="1" applyFont="1" applyBorder="1" applyAlignment="1">
      <alignment horizontal="right"/>
      <protection/>
    </xf>
    <xf numFmtId="0" fontId="3" fillId="0" borderId="2" xfId="21" applyNumberFormat="1" applyFont="1" applyBorder="1" applyAlignment="1">
      <alignment horizontal="center"/>
      <protection/>
    </xf>
    <xf numFmtId="37" fontId="3" fillId="0" borderId="2" xfId="21" applyNumberFormat="1" applyFont="1" applyBorder="1" applyAlignment="1">
      <alignment/>
      <protection/>
    </xf>
    <xf numFmtId="37" fontId="3" fillId="0" borderId="2" xfId="21" applyNumberFormat="1" applyFont="1" applyBorder="1" applyAlignment="1">
      <alignment horizontal="center"/>
      <protection/>
    </xf>
    <xf numFmtId="37" fontId="3" fillId="0" borderId="2" xfId="21" applyNumberFormat="1" applyFont="1" applyBorder="1" applyAlignment="1">
      <alignment horizontal="right"/>
      <protection/>
    </xf>
    <xf numFmtId="0" fontId="3" fillId="0" borderId="0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right"/>
      <protection/>
    </xf>
    <xf numFmtId="0" fontId="3" fillId="0" borderId="1" xfId="21" applyNumberFormat="1" applyFont="1" applyBorder="1" applyAlignment="1">
      <alignment horizontal="center"/>
      <protection/>
    </xf>
    <xf numFmtId="37" fontId="3" fillId="0" borderId="1" xfId="21" applyNumberFormat="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/>
    </xf>
    <xf numFmtId="9" fontId="3" fillId="0" borderId="0" xfId="22" applyFont="1" applyAlignment="1">
      <alignment/>
    </xf>
    <xf numFmtId="0" fontId="3" fillId="0" borderId="0" xfId="21" applyFont="1" applyAlignment="1">
      <alignment horizontal="center"/>
      <protection/>
    </xf>
    <xf numFmtId="9" fontId="3" fillId="0" borderId="1" xfId="22" applyFont="1" applyBorder="1" applyAlignment="1">
      <alignment/>
    </xf>
    <xf numFmtId="0" fontId="4" fillId="0" borderId="0" xfId="21" applyFont="1" applyAlignment="1">
      <alignment horizontal="center"/>
      <protection/>
    </xf>
    <xf numFmtId="37" fontId="4" fillId="0" borderId="3" xfId="21" applyNumberFormat="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37" fontId="3" fillId="0" borderId="1" xfId="21" applyNumberFormat="1" applyFont="1" applyBorder="1">
      <alignment/>
      <protection/>
    </xf>
    <xf numFmtId="37" fontId="3" fillId="0" borderId="4" xfId="21" applyNumberFormat="1" applyFont="1" applyBorder="1">
      <alignment/>
      <protection/>
    </xf>
    <xf numFmtId="0" fontId="3" fillId="0" borderId="0" xfId="21" applyFont="1">
      <alignment/>
      <protection/>
    </xf>
    <xf numFmtId="0" fontId="4" fillId="0" borderId="0" xfId="21" applyNumberFormat="1" applyFont="1" applyAlignment="1">
      <alignment/>
      <protection/>
    </xf>
    <xf numFmtId="37" fontId="3" fillId="0" borderId="2" xfId="21" applyNumberFormat="1" applyFont="1" applyBorder="1">
      <alignment/>
      <protection/>
    </xf>
    <xf numFmtId="37" fontId="3" fillId="0" borderId="1" xfId="21" applyNumberFormat="1" applyFont="1" applyBorder="1" applyAlignment="1">
      <alignment horizontal="right"/>
      <protection/>
    </xf>
    <xf numFmtId="37" fontId="3" fillId="0" borderId="0" xfId="21" applyNumberFormat="1" applyFont="1" applyBorder="1">
      <alignment/>
      <protection/>
    </xf>
    <xf numFmtId="17" fontId="3" fillId="0" borderId="0" xfId="21" applyNumberFormat="1" applyFont="1" applyBorder="1" quotePrefix="1">
      <alignment/>
      <protection/>
    </xf>
    <xf numFmtId="17" fontId="3" fillId="0" borderId="0" xfId="21" applyNumberFormat="1" applyFont="1" applyBorder="1">
      <alignment/>
      <protection/>
    </xf>
    <xf numFmtId="37" fontId="3" fillId="0" borderId="3" xfId="21" applyNumberFormat="1" applyFont="1" applyBorder="1">
      <alignment/>
      <protection/>
    </xf>
    <xf numFmtId="9" fontId="3" fillId="0" borderId="0" xfId="21" applyNumberFormat="1" applyFont="1" applyBorder="1">
      <alignment/>
      <protection/>
    </xf>
    <xf numFmtId="37" fontId="3" fillId="0" borderId="5" xfId="21" applyNumberFormat="1" applyFont="1" applyBorder="1">
      <alignment/>
      <protection/>
    </xf>
    <xf numFmtId="37" fontId="3" fillId="0" borderId="0" xfId="21" applyNumberFormat="1" applyFont="1" applyFill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_BS 2002 (IA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6">
      <selection activeCell="G33" sqref="G33"/>
    </sheetView>
  </sheetViews>
  <sheetFormatPr defaultColWidth="9.140625" defaultRowHeight="12.75"/>
  <cols>
    <col min="1" max="1" width="4.8515625" style="2" customWidth="1"/>
    <col min="2" max="2" width="15.28125" style="2" bestFit="1" customWidth="1"/>
    <col min="3" max="3" width="2.57421875" style="2" customWidth="1"/>
    <col min="4" max="4" width="15.140625" style="2" customWidth="1"/>
    <col min="5" max="5" width="10.8515625" style="2" bestFit="1" customWidth="1"/>
    <col min="6" max="6" width="11.421875" style="2" bestFit="1" customWidth="1"/>
    <col min="7" max="7" width="9.8515625" style="2" bestFit="1" customWidth="1"/>
    <col min="8" max="9" width="10.140625" style="2" bestFit="1" customWidth="1"/>
    <col min="10" max="10" width="7.140625" style="2" customWidth="1"/>
    <col min="11" max="11" width="8.8515625" style="2" customWidth="1"/>
    <col min="12" max="16384" width="8.00390625" style="2" customWidth="1"/>
  </cols>
  <sheetData>
    <row r="2" spans="1:9" ht="12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12.75" customHeight="1"/>
    <row r="4" spans="1:9" ht="12.75" customHeight="1">
      <c r="A4" s="3" t="s">
        <v>1</v>
      </c>
      <c r="B4" s="4"/>
      <c r="C4" s="5" t="s">
        <v>2</v>
      </c>
      <c r="D4" s="4" t="s">
        <v>3</v>
      </c>
      <c r="E4" s="4"/>
      <c r="F4" s="4"/>
      <c r="G4" s="4"/>
      <c r="H4" s="4"/>
      <c r="I4" s="4"/>
    </row>
    <row r="5" spans="1:9" ht="12.75" customHeight="1">
      <c r="A5" s="3" t="s">
        <v>4</v>
      </c>
      <c r="B5" s="6"/>
      <c r="C5" s="5" t="s">
        <v>2</v>
      </c>
      <c r="D5" s="3" t="s">
        <v>43</v>
      </c>
      <c r="E5" s="6"/>
      <c r="F5" s="6"/>
      <c r="G5" s="4"/>
      <c r="H5" s="4"/>
      <c r="I5" s="4"/>
    </row>
    <row r="6" spans="1:9" ht="12.75" customHeight="1">
      <c r="A6" s="3" t="s">
        <v>5</v>
      </c>
      <c r="B6" s="6"/>
      <c r="C6" s="5" t="s">
        <v>2</v>
      </c>
      <c r="D6" s="4" t="s">
        <v>6</v>
      </c>
      <c r="E6" s="6"/>
      <c r="F6" s="6"/>
      <c r="G6" s="4"/>
      <c r="H6" s="4"/>
      <c r="I6" s="4"/>
    </row>
    <row r="7" ht="12.75" customHeight="1"/>
    <row r="8" spans="1:10" ht="12.75" customHeight="1">
      <c r="A8" s="7" t="s">
        <v>44</v>
      </c>
      <c r="B8" s="1"/>
      <c r="C8" s="1"/>
      <c r="D8" s="1"/>
      <c r="E8" s="1"/>
      <c r="F8" s="1"/>
      <c r="G8" s="1"/>
      <c r="H8" s="1"/>
      <c r="I8" s="1"/>
      <c r="J8" s="8"/>
    </row>
    <row r="9" spans="1:10" ht="12.75" customHeight="1">
      <c r="A9" s="7"/>
      <c r="B9" s="1"/>
      <c r="C9" s="1"/>
      <c r="D9" s="1"/>
      <c r="E9" s="1"/>
      <c r="F9" s="1"/>
      <c r="G9" s="1"/>
      <c r="H9" s="1"/>
      <c r="J9" s="9" t="s">
        <v>7</v>
      </c>
    </row>
    <row r="10" spans="1:10" ht="12.75" customHeight="1">
      <c r="A10" s="10" t="s">
        <v>8</v>
      </c>
      <c r="B10" s="11" t="s">
        <v>9</v>
      </c>
      <c r="C10" s="12"/>
      <c r="D10" s="12"/>
      <c r="E10" s="13" t="s">
        <v>10</v>
      </c>
      <c r="F10" s="13" t="s">
        <v>11</v>
      </c>
      <c r="G10" s="13" t="s">
        <v>11</v>
      </c>
      <c r="H10" s="13" t="s">
        <v>12</v>
      </c>
      <c r="I10" s="13" t="s">
        <v>13</v>
      </c>
      <c r="J10" s="13" t="s">
        <v>14</v>
      </c>
    </row>
    <row r="11" spans="1:10" ht="12.75" customHeight="1">
      <c r="A11" s="14" t="s">
        <v>15</v>
      </c>
      <c r="B11" s="15"/>
      <c r="C11" s="15"/>
      <c r="D11" s="15"/>
      <c r="E11" s="16" t="s">
        <v>16</v>
      </c>
      <c r="F11" s="16" t="s">
        <v>17</v>
      </c>
      <c r="G11" s="16" t="s">
        <v>41</v>
      </c>
      <c r="H11" s="16" t="s">
        <v>18</v>
      </c>
      <c r="I11" s="16"/>
      <c r="J11" s="16" t="s">
        <v>19</v>
      </c>
    </row>
    <row r="12" spans="1:10" ht="12.75" customHeight="1">
      <c r="A12" s="14"/>
      <c r="B12" s="15"/>
      <c r="C12" s="15"/>
      <c r="D12" s="15"/>
      <c r="E12" s="16"/>
      <c r="F12" s="16" t="s">
        <v>20</v>
      </c>
      <c r="G12" s="16" t="s">
        <v>40</v>
      </c>
      <c r="H12" s="16" t="s">
        <v>42</v>
      </c>
      <c r="I12" s="16"/>
      <c r="J12" s="16" t="s">
        <v>21</v>
      </c>
    </row>
    <row r="13" spans="1:10" ht="12.75" customHeight="1">
      <c r="A13" s="17"/>
      <c r="B13" s="18"/>
      <c r="C13" s="18"/>
      <c r="D13" s="18"/>
      <c r="E13" s="18">
        <v>1</v>
      </c>
      <c r="F13" s="18">
        <v>2</v>
      </c>
      <c r="G13" s="18">
        <v>3</v>
      </c>
      <c r="H13" s="18" t="s">
        <v>22</v>
      </c>
      <c r="I13" s="18" t="s">
        <v>23</v>
      </c>
      <c r="J13" s="18" t="s">
        <v>24</v>
      </c>
    </row>
    <row r="14" spans="1:10" ht="12.75" customHeight="1">
      <c r="A14" s="19">
        <v>1</v>
      </c>
      <c r="B14" s="2" t="s">
        <v>25</v>
      </c>
      <c r="C14" s="6"/>
      <c r="D14" s="6"/>
      <c r="E14" s="38">
        <v>318120</v>
      </c>
      <c r="F14" s="2">
        <v>198424</v>
      </c>
      <c r="G14" s="2">
        <v>0</v>
      </c>
      <c r="H14" s="2">
        <f>SUM(F14:G14)</f>
        <v>198424</v>
      </c>
      <c r="I14" s="2">
        <f aca="true" t="shared" si="0" ref="I14:I27">E14-H14</f>
        <v>119696</v>
      </c>
      <c r="J14" s="20">
        <f aca="true" t="shared" si="1" ref="J14:J27">H14/E14</f>
        <v>0.6237394693826229</v>
      </c>
    </row>
    <row r="15" spans="1:10" ht="12.75" customHeight="1">
      <c r="A15" s="19">
        <v>2</v>
      </c>
      <c r="B15" s="2" t="s">
        <v>26</v>
      </c>
      <c r="C15" s="6"/>
      <c r="D15" s="6"/>
      <c r="E15" s="2">
        <v>422430</v>
      </c>
      <c r="F15" s="2">
        <v>391129</v>
      </c>
      <c r="G15" s="2">
        <v>0</v>
      </c>
      <c r="H15" s="2">
        <f aca="true" t="shared" si="2" ref="H15:H27">SUM(F15:G15)</f>
        <v>391129</v>
      </c>
      <c r="I15" s="2">
        <f t="shared" si="0"/>
        <v>31301</v>
      </c>
      <c r="J15" s="20">
        <f t="shared" si="1"/>
        <v>0.9259025163932486</v>
      </c>
    </row>
    <row r="16" spans="1:10" ht="12.75" customHeight="1">
      <c r="A16" s="19">
        <v>3</v>
      </c>
      <c r="B16" s="2" t="s">
        <v>27</v>
      </c>
      <c r="C16" s="6"/>
      <c r="D16" s="6"/>
      <c r="E16" s="38">
        <v>333241</v>
      </c>
      <c r="F16" s="2">
        <v>224116</v>
      </c>
      <c r="G16" s="2">
        <v>43960</v>
      </c>
      <c r="H16" s="2">
        <f t="shared" si="2"/>
        <v>268076</v>
      </c>
      <c r="I16" s="2">
        <f t="shared" si="0"/>
        <v>65165</v>
      </c>
      <c r="J16" s="20">
        <f t="shared" si="1"/>
        <v>0.804450832880708</v>
      </c>
    </row>
    <row r="17" spans="1:10" ht="12.75" customHeight="1">
      <c r="A17" s="19">
        <v>4</v>
      </c>
      <c r="B17" s="19" t="s">
        <v>28</v>
      </c>
      <c r="C17" s="6"/>
      <c r="D17" s="6"/>
      <c r="E17" s="38">
        <v>369719</v>
      </c>
      <c r="F17" s="2">
        <v>225948</v>
      </c>
      <c r="G17" s="2">
        <v>47782</v>
      </c>
      <c r="H17" s="2">
        <f t="shared" si="2"/>
        <v>273730</v>
      </c>
      <c r="I17" s="2">
        <f t="shared" si="0"/>
        <v>95989</v>
      </c>
      <c r="J17" s="20">
        <f t="shared" si="1"/>
        <v>0.7403730941607004</v>
      </c>
    </row>
    <row r="18" spans="1:10" ht="12.75" customHeight="1">
      <c r="A18" s="19">
        <v>5</v>
      </c>
      <c r="B18" s="2" t="s">
        <v>29</v>
      </c>
      <c r="C18" s="6"/>
      <c r="D18" s="6"/>
      <c r="E18" s="38">
        <v>654821</v>
      </c>
      <c r="F18" s="2">
        <v>206595</v>
      </c>
      <c r="G18" s="2">
        <v>44093</v>
      </c>
      <c r="H18" s="2">
        <f t="shared" si="2"/>
        <v>250688</v>
      </c>
      <c r="I18" s="2">
        <f t="shared" si="0"/>
        <v>404133</v>
      </c>
      <c r="J18" s="20">
        <f t="shared" si="1"/>
        <v>0.382834392910429</v>
      </c>
    </row>
    <row r="19" spans="1:10" ht="12.75" customHeight="1">
      <c r="A19" s="19">
        <v>6</v>
      </c>
      <c r="B19" s="2" t="s">
        <v>30</v>
      </c>
      <c r="C19" s="6"/>
      <c r="D19" s="6"/>
      <c r="E19" s="38">
        <v>278490</v>
      </c>
      <c r="F19" s="2">
        <v>155662</v>
      </c>
      <c r="G19" s="2">
        <v>68137</v>
      </c>
      <c r="H19" s="2">
        <f t="shared" si="2"/>
        <v>223799</v>
      </c>
      <c r="I19" s="2">
        <f t="shared" si="0"/>
        <v>54691</v>
      </c>
      <c r="J19" s="20">
        <f t="shared" si="1"/>
        <v>0.8036159287586628</v>
      </c>
    </row>
    <row r="20" spans="1:10" ht="12.75" customHeight="1">
      <c r="A20" s="19">
        <v>7</v>
      </c>
      <c r="B20" s="2" t="s">
        <v>31</v>
      </c>
      <c r="C20" s="6"/>
      <c r="D20" s="6"/>
      <c r="E20" s="38">
        <v>356534</v>
      </c>
      <c r="F20" s="2">
        <v>180466</v>
      </c>
      <c r="G20" s="2">
        <v>0</v>
      </c>
      <c r="H20" s="2">
        <f t="shared" si="2"/>
        <v>180466</v>
      </c>
      <c r="I20" s="2">
        <f t="shared" si="0"/>
        <v>176068</v>
      </c>
      <c r="J20" s="20">
        <f t="shared" si="1"/>
        <v>0.5061677147200547</v>
      </c>
    </row>
    <row r="21" spans="1:10" ht="12.75" customHeight="1">
      <c r="A21" s="19">
        <v>8</v>
      </c>
      <c r="B21" s="19" t="s">
        <v>32</v>
      </c>
      <c r="C21" s="6"/>
      <c r="D21" s="6"/>
      <c r="E21" s="38">
        <v>702834</v>
      </c>
      <c r="F21" s="2">
        <v>226871</v>
      </c>
      <c r="G21" s="2">
        <v>42403</v>
      </c>
      <c r="H21" s="2">
        <f t="shared" si="2"/>
        <v>269274</v>
      </c>
      <c r="I21" s="2">
        <f t="shared" si="0"/>
        <v>433560</v>
      </c>
      <c r="J21" s="20">
        <f t="shared" si="1"/>
        <v>0.3831260297595165</v>
      </c>
    </row>
    <row r="22" spans="1:10" ht="12.75" customHeight="1">
      <c r="A22" s="19">
        <v>9</v>
      </c>
      <c r="B22" s="2" t="s">
        <v>33</v>
      </c>
      <c r="C22" s="6"/>
      <c r="D22" s="6"/>
      <c r="E22" s="38">
        <v>591960</v>
      </c>
      <c r="F22" s="2">
        <v>164126</v>
      </c>
      <c r="G22" s="2">
        <v>114621</v>
      </c>
      <c r="H22" s="2">
        <f t="shared" si="2"/>
        <v>278747</v>
      </c>
      <c r="I22" s="2">
        <f t="shared" si="0"/>
        <v>313213</v>
      </c>
      <c r="J22" s="20">
        <f t="shared" si="1"/>
        <v>0.47088823569160076</v>
      </c>
    </row>
    <row r="23" spans="1:10" ht="12.75" customHeight="1">
      <c r="A23" s="19">
        <v>10</v>
      </c>
      <c r="B23" s="2" t="s">
        <v>34</v>
      </c>
      <c r="C23" s="6"/>
      <c r="D23" s="6"/>
      <c r="E23" s="38">
        <v>433890</v>
      </c>
      <c r="F23" s="2">
        <v>241186</v>
      </c>
      <c r="G23" s="2">
        <v>41530</v>
      </c>
      <c r="H23" s="2">
        <f t="shared" si="2"/>
        <v>282716</v>
      </c>
      <c r="I23" s="2">
        <f t="shared" si="0"/>
        <v>151174</v>
      </c>
      <c r="J23" s="20">
        <f t="shared" si="1"/>
        <v>0.6515845029846274</v>
      </c>
    </row>
    <row r="24" spans="1:10" ht="12.75" customHeight="1">
      <c r="A24" s="19">
        <v>11</v>
      </c>
      <c r="B24" s="2" t="s">
        <v>35</v>
      </c>
      <c r="C24" s="6"/>
      <c r="D24" s="6"/>
      <c r="E24" s="38">
        <v>424107</v>
      </c>
      <c r="F24" s="2">
        <v>100557</v>
      </c>
      <c r="G24" s="2">
        <v>185239</v>
      </c>
      <c r="H24" s="2">
        <f t="shared" si="2"/>
        <v>285796</v>
      </c>
      <c r="I24" s="2">
        <f t="shared" si="0"/>
        <v>138311</v>
      </c>
      <c r="J24" s="20">
        <f t="shared" si="1"/>
        <v>0.6738771112007111</v>
      </c>
    </row>
    <row r="25" spans="1:10" ht="12.75" customHeight="1">
      <c r="A25" s="19">
        <v>12</v>
      </c>
      <c r="B25" s="2" t="s">
        <v>36</v>
      </c>
      <c r="C25" s="6"/>
      <c r="D25" s="6"/>
      <c r="E25" s="38">
        <v>573309</v>
      </c>
      <c r="F25" s="2">
        <v>229332</v>
      </c>
      <c r="G25" s="2">
        <v>128557</v>
      </c>
      <c r="H25" s="2">
        <f t="shared" si="2"/>
        <v>357889</v>
      </c>
      <c r="I25" s="2">
        <f t="shared" si="0"/>
        <v>215420</v>
      </c>
      <c r="J25" s="20">
        <f t="shared" si="1"/>
        <v>0.6242514943948202</v>
      </c>
    </row>
    <row r="26" spans="1:10" ht="12.75" customHeight="1">
      <c r="A26" s="19">
        <v>13</v>
      </c>
      <c r="B26" s="2" t="s">
        <v>37</v>
      </c>
      <c r="C26" s="6"/>
      <c r="D26" s="6"/>
      <c r="E26" s="38">
        <v>633081</v>
      </c>
      <c r="F26" s="2">
        <v>315653</v>
      </c>
      <c r="G26" s="2">
        <v>72812</v>
      </c>
      <c r="H26" s="2">
        <f t="shared" si="2"/>
        <v>388465</v>
      </c>
      <c r="I26" s="2">
        <f t="shared" si="0"/>
        <v>244616</v>
      </c>
      <c r="J26" s="20">
        <f t="shared" si="1"/>
        <v>0.61361026472126</v>
      </c>
    </row>
    <row r="27" spans="1:10" ht="12.75" customHeight="1">
      <c r="A27" s="19">
        <v>14</v>
      </c>
      <c r="B27" s="2" t="s">
        <v>38</v>
      </c>
      <c r="C27" s="6"/>
      <c r="D27" s="6"/>
      <c r="E27" s="38">
        <v>443789</v>
      </c>
      <c r="F27" s="2">
        <v>92260</v>
      </c>
      <c r="G27" s="2">
        <v>19719</v>
      </c>
      <c r="H27" s="2">
        <v>113304</v>
      </c>
      <c r="I27" s="2">
        <f t="shared" si="0"/>
        <v>330485</v>
      </c>
      <c r="J27" s="20">
        <f t="shared" si="1"/>
        <v>0.25531051918817277</v>
      </c>
    </row>
    <row r="28" spans="1:10" ht="12.75" customHeight="1">
      <c r="A28" s="21"/>
      <c r="J28" s="22"/>
    </row>
    <row r="29" spans="1:10" s="6" customFormat="1" ht="12.75" customHeight="1" thickBot="1">
      <c r="A29" s="23"/>
      <c r="B29" s="5" t="s">
        <v>39</v>
      </c>
      <c r="C29" s="5"/>
      <c r="D29" s="5"/>
      <c r="E29" s="24">
        <f>SUM(E14:E28)</f>
        <v>6536325</v>
      </c>
      <c r="F29" s="24">
        <f>SUM(F14:F28)</f>
        <v>2952325</v>
      </c>
      <c r="G29" s="24">
        <f>SUM(G14:G28)</f>
        <v>808853</v>
      </c>
      <c r="H29" s="24">
        <f>SUM(H14:H28)</f>
        <v>3762503</v>
      </c>
      <c r="I29" s="24">
        <f>SUM(I14:I28)</f>
        <v>2773822</v>
      </c>
      <c r="J29" s="20">
        <f>H29/E29</f>
        <v>0.5756297307737911</v>
      </c>
    </row>
    <row r="30" spans="1:10" ht="12.75" customHeight="1" thickTop="1">
      <c r="A30" s="25"/>
      <c r="B30" s="26"/>
      <c r="C30" s="26"/>
      <c r="D30" s="26"/>
      <c r="E30" s="26"/>
      <c r="F30" s="26"/>
      <c r="G30" s="26"/>
      <c r="H30" s="26"/>
      <c r="I30" s="26"/>
      <c r="J30" s="27"/>
    </row>
    <row r="31" ht="12.75" customHeight="1">
      <c r="A31" s="28"/>
    </row>
    <row r="32" spans="1:6" ht="12.75" customHeight="1">
      <c r="A32" s="28"/>
      <c r="D32" s="2" t="s">
        <v>45</v>
      </c>
      <c r="E32" s="2">
        <v>6341718</v>
      </c>
      <c r="F32" s="2">
        <f>E32-H29</f>
        <v>2579215</v>
      </c>
    </row>
    <row r="33" ht="12.75" customHeight="1">
      <c r="A33" s="28"/>
    </row>
    <row r="34" spans="1:2" ht="12.75" customHeight="1">
      <c r="A34" s="29"/>
      <c r="B34" s="29"/>
    </row>
    <row r="35" spans="1:8" ht="12.75" customHeight="1">
      <c r="A35" s="28"/>
      <c r="B35" s="30"/>
      <c r="C35" s="30"/>
      <c r="D35" s="30"/>
      <c r="E35" s="13"/>
      <c r="F35" s="13"/>
      <c r="G35" s="13"/>
      <c r="H35" s="13"/>
    </row>
    <row r="36" spans="2:8" ht="12.75" customHeight="1">
      <c r="B36" s="26"/>
      <c r="C36" s="26"/>
      <c r="D36" s="26"/>
      <c r="E36" s="31"/>
      <c r="F36" s="31"/>
      <c r="G36" s="31"/>
      <c r="H36" s="31"/>
    </row>
    <row r="37" spans="2:8" ht="12.75" customHeight="1">
      <c r="B37" s="32"/>
      <c r="C37" s="32"/>
      <c r="D37" s="32"/>
      <c r="E37" s="16"/>
      <c r="F37" s="16"/>
      <c r="G37" s="16"/>
      <c r="H37" s="32"/>
    </row>
    <row r="38" spans="2:8" ht="12.75" customHeight="1">
      <c r="B38" s="33"/>
      <c r="C38" s="32"/>
      <c r="D38" s="32"/>
      <c r="E38" s="32"/>
      <c r="F38" s="32"/>
      <c r="G38" s="32"/>
      <c r="H38" s="32"/>
    </row>
    <row r="39" spans="2:8" ht="12.75" customHeight="1">
      <c r="B39" s="34"/>
      <c r="C39" s="32"/>
      <c r="D39" s="32"/>
      <c r="E39" s="32"/>
      <c r="F39" s="32"/>
      <c r="G39" s="32"/>
      <c r="H39" s="32"/>
    </row>
    <row r="40" spans="2:8" ht="12.75" customHeight="1" thickBot="1">
      <c r="B40" s="32"/>
      <c r="C40" s="32"/>
      <c r="D40" s="32"/>
      <c r="F40" s="37"/>
      <c r="G40" s="35"/>
      <c r="H40" s="32"/>
    </row>
    <row r="41" spans="2:8" ht="12.75" customHeight="1" thickTop="1">
      <c r="B41" s="32"/>
      <c r="C41" s="32"/>
      <c r="D41" s="32"/>
      <c r="E41" s="32"/>
      <c r="F41" s="36"/>
      <c r="G41" s="36"/>
      <c r="H41" s="32"/>
    </row>
    <row r="42" spans="2:10" ht="12.75" customHeight="1">
      <c r="B42" s="26"/>
      <c r="C42" s="26"/>
      <c r="D42" s="26"/>
      <c r="E42" s="26"/>
      <c r="F42" s="26"/>
      <c r="G42" s="26"/>
      <c r="H42" s="26"/>
      <c r="I42" s="26"/>
      <c r="J42" s="32"/>
    </row>
    <row r="43" spans="9:10" ht="12.75" customHeight="1">
      <c r="I43" s="32"/>
      <c r="J43" s="32"/>
    </row>
  </sheetData>
  <printOptions gridLines="1"/>
  <pageMargins left="0.55" right="0.44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chandramohan</dc:creator>
  <cp:keywords/>
  <dc:description/>
  <cp:lastModifiedBy>chitra</cp:lastModifiedBy>
  <dcterms:created xsi:type="dcterms:W3CDTF">2009-09-12T10:25:31Z</dcterms:created>
  <dcterms:modified xsi:type="dcterms:W3CDTF">2009-11-09T11:48:54Z</dcterms:modified>
  <cp:category/>
  <cp:version/>
  <cp:contentType/>
  <cp:contentStatus/>
</cp:coreProperties>
</file>