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15" windowHeight="4845" activeTab="0"/>
  </bookViews>
  <sheets>
    <sheet name="Presup SAN JUAN DE PAB)" sheetId="1" r:id="rId1"/>
  </sheets>
  <externalReferences>
    <externalReference r:id="rId4"/>
  </externalReferences>
  <definedNames>
    <definedName name="A_impresión_IM">#REF!</definedName>
    <definedName name="_xlnm.Print_Titles" localSheetId="0">'Presup SAN JUAN DE PAB)'!$8:$10</definedName>
  </definedNames>
  <calcPr fullCalcOnLoad="1"/>
</workbook>
</file>

<file path=xl/sharedStrings.xml><?xml version="1.0" encoding="utf-8"?>
<sst xmlns="http://schemas.openxmlformats.org/spreadsheetml/2006/main" count="329" uniqueCount="177">
  <si>
    <t>No.</t>
  </si>
  <si>
    <t>Concepto</t>
  </si>
  <si>
    <t xml:space="preserve">Unidad de </t>
  </si>
  <si>
    <t xml:space="preserve">Cantidad </t>
  </si>
  <si>
    <t>Medida</t>
  </si>
  <si>
    <t>Cemento Gris</t>
  </si>
  <si>
    <t>Unid</t>
  </si>
  <si>
    <t>Arena Mostatepe</t>
  </si>
  <si>
    <t>M3</t>
  </si>
  <si>
    <t>ladrillo cuarteron</t>
  </si>
  <si>
    <t>piedra triturada 3/4</t>
  </si>
  <si>
    <t>Hierro de 3/8" corrugado.</t>
  </si>
  <si>
    <t>hierro liso 1/4"</t>
  </si>
  <si>
    <t>qq</t>
  </si>
  <si>
    <t xml:space="preserve">Alambre No 18 </t>
  </si>
  <si>
    <t>lbs</t>
  </si>
  <si>
    <t>Tablas de 1 * 12 * 5 vrs</t>
  </si>
  <si>
    <t>cuartones de 2*2*2*5vrs</t>
  </si>
  <si>
    <t>Reglas de 1*3*5 vrs</t>
  </si>
  <si>
    <t>Clavos de 3"</t>
  </si>
  <si>
    <t>Lbs</t>
  </si>
  <si>
    <t>Clavos de 21/2"</t>
  </si>
  <si>
    <t>Codos Hg 2x 90</t>
  </si>
  <si>
    <t>unid</t>
  </si>
  <si>
    <t>Pegamento  PVC</t>
  </si>
  <si>
    <t>rollo</t>
  </si>
  <si>
    <t>Clavos de 4"</t>
  </si>
  <si>
    <t>ydas</t>
  </si>
  <si>
    <t>Global</t>
  </si>
  <si>
    <t>C/U</t>
  </si>
  <si>
    <t>Cemento</t>
  </si>
  <si>
    <t>Arena</t>
  </si>
  <si>
    <t>Grava de 1/2"</t>
  </si>
  <si>
    <t>Tablas de 1"x 12"x 5 vr</t>
  </si>
  <si>
    <t>Regla de 1"x 3"x5vr</t>
  </si>
  <si>
    <t>lb</t>
  </si>
  <si>
    <t xml:space="preserve">Acero # 3 </t>
  </si>
  <si>
    <t>Acero # 2</t>
  </si>
  <si>
    <t>Alambre de amarre # 18</t>
  </si>
  <si>
    <t>Tubo PVC de 2" SDR 26</t>
  </si>
  <si>
    <t>Unidad</t>
  </si>
  <si>
    <t>Pega PVC</t>
  </si>
  <si>
    <t>CRUCES AÉREOS, Columnas, cables, tubos galvanizados</t>
  </si>
  <si>
    <t>Adaptador Hembra PVC  de 2¨</t>
  </si>
  <si>
    <t>Bolsa</t>
  </si>
  <si>
    <t>Cuartones de 2" x 4"x 5 vr</t>
  </si>
  <si>
    <t>Clavo de 4"</t>
  </si>
  <si>
    <t>Clavo de 2 1/2 "</t>
  </si>
  <si>
    <t>Clavo de 3 "</t>
  </si>
  <si>
    <t>Cable de acero de 1/2¨</t>
  </si>
  <si>
    <t>m</t>
  </si>
  <si>
    <t>Mano de obra  (albañilería) y ayudantes para cruces aéreos</t>
  </si>
  <si>
    <t>Mano de obra  Fontanería y ayudantes</t>
  </si>
  <si>
    <t>c/u</t>
  </si>
  <si>
    <t>Válvula de compuerta de 2"</t>
  </si>
  <si>
    <t>Tubería HG de 2" x 20'</t>
  </si>
  <si>
    <t>Adaptador macho PVC de 2"</t>
  </si>
  <si>
    <t>Tapa metálica de acero, t= 3/16"</t>
  </si>
  <si>
    <t>Tabla de pino 1" x 12" x 4 vrs</t>
  </si>
  <si>
    <t>Cuartón de pino 2" x 4" x 4 vrs</t>
  </si>
  <si>
    <t>Clavos de 2"</t>
  </si>
  <si>
    <t xml:space="preserve">Cemento </t>
  </si>
  <si>
    <t xml:space="preserve">Arena </t>
  </si>
  <si>
    <t>Grava</t>
  </si>
  <si>
    <t>Piedra cantera (0.2 m x 0.4 m x 0.6 m)</t>
  </si>
  <si>
    <t>Piedra bolón</t>
  </si>
  <si>
    <t>Postes para cerco de 2.55 m</t>
  </si>
  <si>
    <t>Alambre de púas # 13  (rollo de 300 vrs)</t>
  </si>
  <si>
    <t>Transporte de materiales</t>
  </si>
  <si>
    <t>Mano de obra  (albañilería) y ayudantes (obras de mitigación</t>
  </si>
  <si>
    <t>RED DE DISTRIBUCIÓN</t>
  </si>
  <si>
    <t>Tubo PVC de 1 1/2" SDR 26</t>
  </si>
  <si>
    <t>Tubo PVC de 1"</t>
  </si>
  <si>
    <t>Tubo PVC de 1/2"</t>
  </si>
  <si>
    <t>TOMAS DE PATIO</t>
  </si>
  <si>
    <t>Silleta lisa  PVC 2" x 2" x 1/2"</t>
  </si>
  <si>
    <t>Tee  PVC 1½" x  1½" x 1 ½"</t>
  </si>
  <si>
    <t>Tee  PVC 1" x  1" x 1"</t>
  </si>
  <si>
    <t>Reductor PVC 1 1/2" x ½" A.P.</t>
  </si>
  <si>
    <t>Reductor PVC 1" x ½" A.P.</t>
  </si>
  <si>
    <t>Tubo PVC de 13.5 de 1/2" x 20'</t>
  </si>
  <si>
    <t>Adaptador hembra PVC de 1/2"</t>
  </si>
  <si>
    <t>Adaptador macho PVC de 1/2"</t>
  </si>
  <si>
    <t>Tubería HG de 1/2" x 20'</t>
  </si>
  <si>
    <t>Permatex (tubos de 25 gm)</t>
  </si>
  <si>
    <t>tubo</t>
  </si>
  <si>
    <t>Cinta de teflón de 3/4"</t>
  </si>
  <si>
    <t>Pegamento PVC  1/4 galon</t>
  </si>
  <si>
    <t>Tubo PVC de 4" x 20'</t>
  </si>
  <si>
    <t>Cemento para tubos de parales</t>
  </si>
  <si>
    <t>Arena para tubos de parales</t>
  </si>
  <si>
    <t>lata</t>
  </si>
  <si>
    <t>Llave de pase de 1/2" de latón</t>
  </si>
  <si>
    <t>Llave de chorro de 1/2" de latón</t>
  </si>
  <si>
    <t>Caja para válvula y medidor</t>
  </si>
  <si>
    <t xml:space="preserve">Medidor de agua de chorro múltiple </t>
  </si>
  <si>
    <t>Mano de Obra calificada para instalar conexiones domiciliares</t>
  </si>
  <si>
    <t>Válvula de compuerta de 1 1/2"</t>
  </si>
  <si>
    <t>Válvula de limpieza de 2", con accesorios</t>
  </si>
  <si>
    <t>piedra bolon de 2" a 4"</t>
  </si>
  <si>
    <t>Tubo PVC de 2" ced 17</t>
  </si>
  <si>
    <t>Rotulo del Proyecto</t>
  </si>
  <si>
    <t xml:space="preserve"> </t>
  </si>
  <si>
    <t>Tubo HG de 2"</t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</si>
  <si>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</si>
  <si>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Codo HG de 2" x 90</t>
    </r>
    <r>
      <rPr>
        <vertAlign val="superscript"/>
        <sz val="11"/>
        <rFont val="Arial"/>
        <family val="2"/>
      </rPr>
      <t>0</t>
    </r>
  </si>
  <si>
    <r>
      <t>m</t>
    </r>
    <r>
      <rPr>
        <vertAlign val="superscript"/>
        <sz val="11"/>
        <rFont val="Arial"/>
        <family val="2"/>
      </rPr>
      <t>3</t>
    </r>
  </si>
  <si>
    <r>
      <t>Codo HG de 1/2" x 90</t>
    </r>
    <r>
      <rPr>
        <vertAlign val="superscript"/>
        <sz val="11"/>
        <rFont val="Arial"/>
        <family val="2"/>
      </rPr>
      <t>0</t>
    </r>
  </si>
  <si>
    <t>PRESUPUESTO PARA IMPLEMENTACIÓN DEL PROYECTOS DE AGUA POTABLE Y SANEAMIENTO</t>
  </si>
  <si>
    <t xml:space="preserve">Tubos Hg de 2" </t>
  </si>
  <si>
    <t>Válvulas de Bronce y accesorios</t>
  </si>
  <si>
    <t>Adaptador Macho de 2" PVC</t>
  </si>
  <si>
    <t>tapón hembra de 2"</t>
  </si>
  <si>
    <t>Galón</t>
  </si>
  <si>
    <t>teflón</t>
  </si>
  <si>
    <t>Tapas metálicas para pozos</t>
  </si>
  <si>
    <t>plástico negro</t>
  </si>
  <si>
    <t>análisis de agua</t>
  </si>
  <si>
    <t>LÍNEA DE CONDUCCIÓN TRAMO 1</t>
  </si>
  <si>
    <t>LÍNEA DE CONDUCCIÓN TRAMO 2</t>
  </si>
  <si>
    <t>Válvula de aire 3/4", con accesorios</t>
  </si>
  <si>
    <t>galón</t>
  </si>
  <si>
    <t>Cámara rompe presión</t>
  </si>
  <si>
    <t>Codo HG.. DE 2¨ X 45°</t>
  </si>
  <si>
    <t>Camisa HG.. DE 2¨</t>
  </si>
  <si>
    <t>Percates</t>
  </si>
  <si>
    <t>Teflón</t>
  </si>
  <si>
    <t>Ladrillo cuarterón</t>
  </si>
  <si>
    <t>Caja de válvulas en Tanque</t>
  </si>
  <si>
    <t>OBRAS DE LITIGACIÓN EN ÁREA DE TANQUE</t>
  </si>
  <si>
    <t>Teflón de 3/4" x 3100mm</t>
  </si>
  <si>
    <t xml:space="preserve">Armado de párales de 1.5m de altura dos codos HG 1/2" y adapt macho 1/2" Instalado </t>
  </si>
  <si>
    <t xml:space="preserve">CAPTACION </t>
  </si>
  <si>
    <t>Madera de pino 2" x 2" x 5 vrs</t>
  </si>
  <si>
    <t>LINEA DE CONDUCCION</t>
  </si>
  <si>
    <t>Unidades</t>
  </si>
  <si>
    <t>pegammento pvc</t>
  </si>
  <si>
    <t>gln</t>
  </si>
  <si>
    <t xml:space="preserve">Tuberia hg 2" </t>
  </si>
  <si>
    <t>Uniones Hg 2"</t>
  </si>
  <si>
    <t>Teflon</t>
  </si>
  <si>
    <t>Adaptador hembra PVC de 2"</t>
  </si>
  <si>
    <t>UNIDADES</t>
  </si>
  <si>
    <t>CANTIDAD</t>
  </si>
  <si>
    <t>Llaves de Chorro de 1/2"</t>
  </si>
  <si>
    <t>Llaves de Pase de 1/2"</t>
  </si>
  <si>
    <t>adaptador Macho de 1/2"</t>
  </si>
  <si>
    <t>adaptador Hembra de 1/2"</t>
  </si>
  <si>
    <t>codos pvc de 1/2" 90°</t>
  </si>
  <si>
    <t>codos Hg de 1/2" 90°</t>
  </si>
  <si>
    <t>teflon</t>
  </si>
  <si>
    <t>Tubos hg de1/2"</t>
  </si>
  <si>
    <t xml:space="preserve">tubos pvc de 4" SDR 50 </t>
  </si>
  <si>
    <t>Y CAJAS)</t>
  </si>
  <si>
    <t>UNID</t>
  </si>
  <si>
    <t xml:space="preserve">Medidor de agua domicilar </t>
  </si>
  <si>
    <t>cjas plasticas protectoras de medidor</t>
  </si>
  <si>
    <t>undi</t>
  </si>
  <si>
    <t>MUNICIPIO DE SAN LORENZO.</t>
  </si>
  <si>
    <t>COMUNIDAD DE SAN DE JAUN DE PABLO Y TRINIDAD</t>
  </si>
  <si>
    <t>POBLACIÓN BENEFICIADA:   421 HABITANTES</t>
  </si>
  <si>
    <t>Mano de obra  (albañilería) y supervision</t>
  </si>
  <si>
    <t xml:space="preserve">Mano de obra  (albañilería) y supervision </t>
  </si>
  <si>
    <t>TANQUE DE ALMACENAMIENTO 2,.500 GLN</t>
  </si>
  <si>
    <t>Tuberia pvc de 2"SDR 26</t>
  </si>
  <si>
    <t>BOMBA SUMERGIBLE DE 5HP</t>
  </si>
  <si>
    <t>PANELES SOLARES</t>
  </si>
  <si>
    <t>tubo hg de 2"</t>
  </si>
  <si>
    <t>tubo hg de 11/2"</t>
  </si>
  <si>
    <t>unines hg 2"</t>
  </si>
  <si>
    <t>unines hg 11/2"</t>
  </si>
  <si>
    <t>cable de acero de 1/2"</t>
  </si>
  <si>
    <t>ml</t>
  </si>
  <si>
    <t>tensores de 3/4"</t>
  </si>
  <si>
    <t>Grillete de3/4"</t>
  </si>
  <si>
    <t>cruces aereos</t>
  </si>
  <si>
    <t>Mano de obra y supervision</t>
  </si>
</sst>
</file>

<file path=xl/styles.xml><?xml version="1.0" encoding="utf-8"?>
<styleSheet xmlns="http://schemas.openxmlformats.org/spreadsheetml/2006/main">
  <numFmts count="32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&quot;C$&quot;\ * #,##0.00_);_(&quot;C$&quot;\ * \(#,##0.00\);_(&quot;C$&quot;\ * &quot;-&quot;??_);_(@_)"/>
    <numFmt numFmtId="182" formatCode="#,##0.0"/>
    <numFmt numFmtId="183" formatCode="0.0%"/>
    <numFmt numFmtId="184" formatCode="[$$-1009]#,##0.00"/>
    <numFmt numFmtId="185" formatCode="&quot;$  &quot;#,##0.00"/>
    <numFmt numFmtId="186" formatCode="&quot;$&quot;#,##0.00"/>
    <numFmt numFmtId="187" formatCode="&quot;$&quot;#,##0;[Red]\-&quot;$&quot;#,##0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9" applyFill="1">
      <alignment/>
      <protection/>
    </xf>
    <xf numFmtId="0" fontId="1" fillId="0" borderId="0" xfId="59">
      <alignment/>
      <protection/>
    </xf>
    <xf numFmtId="0" fontId="4" fillId="4" borderId="10" xfId="59" applyFont="1" applyFill="1" applyBorder="1">
      <alignment/>
      <protection/>
    </xf>
    <xf numFmtId="0" fontId="4" fillId="4" borderId="11" xfId="59" applyFont="1" applyFill="1" applyBorder="1">
      <alignment/>
      <protection/>
    </xf>
    <xf numFmtId="0" fontId="4" fillId="4" borderId="11" xfId="59" applyFont="1" applyFill="1" applyBorder="1" applyAlignment="1">
      <alignment horizontal="center"/>
      <protection/>
    </xf>
    <xf numFmtId="0" fontId="2" fillId="0" borderId="0" xfId="59" applyFont="1">
      <alignment/>
      <protection/>
    </xf>
    <xf numFmtId="0" fontId="4" fillId="4" borderId="12" xfId="59" applyFont="1" applyFill="1" applyBorder="1">
      <alignment/>
      <protection/>
    </xf>
    <xf numFmtId="0" fontId="4" fillId="4" borderId="13" xfId="59" applyFont="1" applyFill="1" applyBorder="1">
      <alignment/>
      <protection/>
    </xf>
    <xf numFmtId="0" fontId="4" fillId="4" borderId="13" xfId="59" applyFont="1" applyFill="1" applyBorder="1" applyAlignment="1">
      <alignment horizontal="center"/>
      <protection/>
    </xf>
    <xf numFmtId="0" fontId="4" fillId="0" borderId="14" xfId="59" applyFont="1" applyFill="1" applyBorder="1">
      <alignment/>
      <protection/>
    </xf>
    <xf numFmtId="180" fontId="25" fillId="0" borderId="14" xfId="59" applyNumberFormat="1" applyFont="1" applyFill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180" fontId="25" fillId="0" borderId="14" xfId="59" applyNumberFormat="1" applyFont="1" applyFill="1" applyBorder="1">
      <alignment/>
      <protection/>
    </xf>
    <xf numFmtId="0" fontId="2" fillId="0" borderId="0" xfId="59" applyFont="1" applyFill="1">
      <alignment/>
      <protection/>
    </xf>
    <xf numFmtId="180" fontId="4" fillId="0" borderId="14" xfId="59" applyNumberFormat="1" applyFont="1" applyFill="1" applyBorder="1">
      <alignment/>
      <protection/>
    </xf>
    <xf numFmtId="4" fontId="2" fillId="0" borderId="0" xfId="59" applyNumberFormat="1" applyFont="1" applyFill="1">
      <alignment/>
      <protection/>
    </xf>
    <xf numFmtId="182" fontId="2" fillId="0" borderId="0" xfId="59" applyNumberFormat="1" applyFont="1" applyFill="1">
      <alignment/>
      <protection/>
    </xf>
    <xf numFmtId="180" fontId="24" fillId="24" borderId="14" xfId="59" applyNumberFormat="1" applyFont="1" applyFill="1" applyBorder="1">
      <alignment/>
      <protection/>
    </xf>
    <xf numFmtId="1" fontId="2" fillId="0" borderId="0" xfId="59" applyNumberFormat="1" applyFont="1" applyFill="1">
      <alignment/>
      <protection/>
    </xf>
    <xf numFmtId="180" fontId="24" fillId="0" borderId="14" xfId="59" applyNumberFormat="1" applyFont="1" applyFill="1" applyBorder="1">
      <alignment/>
      <protection/>
    </xf>
    <xf numFmtId="180" fontId="4" fillId="24" borderId="14" xfId="59" applyNumberFormat="1" applyFont="1" applyFill="1" applyBorder="1">
      <alignment/>
      <protection/>
    </xf>
    <xf numFmtId="180" fontId="25" fillId="24" borderId="14" xfId="59" applyNumberFormat="1" applyFont="1" applyFill="1" applyBorder="1">
      <alignment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25" fillId="0" borderId="15" xfId="59" applyFont="1" applyFill="1" applyBorder="1" applyAlignment="1">
      <alignment horizontal="left"/>
      <protection/>
    </xf>
    <xf numFmtId="182" fontId="2" fillId="24" borderId="15" xfId="0" applyNumberFormat="1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5" xfId="0" applyFont="1" applyFill="1" applyBorder="1" applyAlignment="1">
      <alignment horizontal="center"/>
    </xf>
    <xf numFmtId="0" fontId="24" fillId="0" borderId="15" xfId="59" applyFont="1" applyFill="1" applyBorder="1" applyAlignment="1">
      <alignment horizontal="center"/>
      <protection/>
    </xf>
    <xf numFmtId="180" fontId="2" fillId="24" borderId="15" xfId="0" applyNumberFormat="1" applyFont="1" applyFill="1" applyBorder="1" applyAlignment="1">
      <alignment/>
    </xf>
    <xf numFmtId="0" fontId="24" fillId="0" borderId="15" xfId="59" applyFont="1" applyFill="1" applyBorder="1">
      <alignment/>
      <protection/>
    </xf>
    <xf numFmtId="182" fontId="2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0" fontId="4" fillId="0" borderId="15" xfId="59" applyFont="1" applyFill="1" applyBorder="1" applyAlignment="1">
      <alignment horizontal="center"/>
      <protection/>
    </xf>
    <xf numFmtId="0" fontId="2" fillId="0" borderId="15" xfId="59" applyFont="1" applyFill="1" applyBorder="1">
      <alignment/>
      <protection/>
    </xf>
    <xf numFmtId="0" fontId="2" fillId="0" borderId="15" xfId="59" applyFont="1" applyFill="1" applyBorder="1" applyAlignment="1">
      <alignment horizontal="center"/>
      <protection/>
    </xf>
    <xf numFmtId="3" fontId="2" fillId="0" borderId="15" xfId="59" applyNumberFormat="1" applyFont="1" applyFill="1" applyBorder="1">
      <alignment/>
      <protection/>
    </xf>
    <xf numFmtId="182" fontId="24" fillId="0" borderId="15" xfId="59" applyNumberFormat="1" applyFont="1" applyFill="1" applyBorder="1" applyAlignment="1">
      <alignment horizontal="center"/>
      <protection/>
    </xf>
    <xf numFmtId="3" fontId="24" fillId="0" borderId="15" xfId="59" applyNumberFormat="1" applyFont="1" applyFill="1" applyBorder="1">
      <alignment/>
      <protection/>
    </xf>
    <xf numFmtId="179" fontId="24" fillId="0" borderId="15" xfId="54" applyFont="1" applyBorder="1" applyAlignment="1">
      <alignment/>
    </xf>
    <xf numFmtId="0" fontId="4" fillId="24" borderId="15" xfId="59" applyFont="1" applyFill="1" applyBorder="1">
      <alignment/>
      <protection/>
    </xf>
    <xf numFmtId="0" fontId="24" fillId="24" borderId="15" xfId="59" applyFont="1" applyFill="1" applyBorder="1" applyAlignment="1">
      <alignment horizontal="center"/>
      <protection/>
    </xf>
    <xf numFmtId="0" fontId="24" fillId="24" borderId="15" xfId="59" applyFont="1" applyFill="1" applyBorder="1">
      <alignment/>
      <protection/>
    </xf>
    <xf numFmtId="3" fontId="2" fillId="24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82" fontId="2" fillId="0" borderId="15" xfId="0" applyNumberFormat="1" applyFont="1" applyFill="1" applyBorder="1" applyAlignment="1">
      <alignment/>
    </xf>
    <xf numFmtId="0" fontId="25" fillId="0" borderId="15" xfId="59" applyFont="1" applyFill="1" applyBorder="1" applyAlignment="1">
      <alignment horizontal="center"/>
      <protection/>
    </xf>
    <xf numFmtId="180" fontId="24" fillId="0" borderId="15" xfId="59" applyNumberFormat="1" applyFont="1" applyFill="1" applyBorder="1">
      <alignment/>
      <protection/>
    </xf>
    <xf numFmtId="0" fontId="25" fillId="0" borderId="15" xfId="59" applyFont="1" applyFill="1" applyBorder="1">
      <alignment/>
      <protection/>
    </xf>
    <xf numFmtId="3" fontId="4" fillId="0" borderId="15" xfId="59" applyNumberFormat="1" applyFont="1" applyFill="1" applyBorder="1">
      <alignment/>
      <protection/>
    </xf>
    <xf numFmtId="0" fontId="2" fillId="0" borderId="15" xfId="59" applyFont="1" applyFill="1" applyBorder="1" applyAlignment="1">
      <alignment wrapText="1"/>
      <protection/>
    </xf>
    <xf numFmtId="0" fontId="4" fillId="4" borderId="11" xfId="59" applyFont="1" applyFill="1" applyBorder="1" applyAlignment="1">
      <alignment horizontal="center" vertical="justify" wrapText="1"/>
      <protection/>
    </xf>
    <xf numFmtId="0" fontId="4" fillId="4" borderId="13" xfId="59" applyFont="1" applyFill="1" applyBorder="1" applyAlignment="1">
      <alignment horizontal="center" vertical="justify" wrapText="1"/>
      <protection/>
    </xf>
    <xf numFmtId="0" fontId="4" fillId="0" borderId="0" xfId="59" applyFont="1" applyAlignment="1">
      <alignment/>
      <protection/>
    </xf>
    <xf numFmtId="0" fontId="3" fillId="0" borderId="0" xfId="59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Presupuesto%20AP%20r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. FINACIERA"/>
      <sheetName val="condensado"/>
      <sheetName val="Presup Rota"/>
      <sheetName val="Resumen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179"/>
  <sheetViews>
    <sheetView tabSelected="1" zoomScale="60" zoomScaleNormal="60" zoomScaleSheetLayoutView="100" workbookViewId="0" topLeftCell="A1">
      <selection activeCell="G14" sqref="G14"/>
    </sheetView>
  </sheetViews>
  <sheetFormatPr defaultColWidth="11.421875" defaultRowHeight="15"/>
  <cols>
    <col min="1" max="1" width="4.8515625" style="2" customWidth="1"/>
    <col min="2" max="2" width="51.28125" style="2" customWidth="1"/>
    <col min="3" max="3" width="11.421875" style="2" customWidth="1"/>
    <col min="4" max="4" width="12.00390625" style="2" bestFit="1" customWidth="1"/>
    <col min="5" max="16384" width="11.421875" style="2" customWidth="1"/>
  </cols>
  <sheetData>
    <row r="2" spans="2:4" ht="15" customHeight="1">
      <c r="B2" s="57" t="s">
        <v>158</v>
      </c>
      <c r="C2" s="57"/>
      <c r="D2" s="57"/>
    </row>
    <row r="3" spans="2:4" ht="15" customHeight="1">
      <c r="B3" s="23"/>
      <c r="C3" s="23"/>
      <c r="D3" s="23"/>
    </row>
    <row r="4" spans="2:4" ht="15" customHeight="1">
      <c r="B4" s="57" t="s">
        <v>159</v>
      </c>
      <c r="C4" s="57"/>
      <c r="D4" s="57"/>
    </row>
    <row r="5" spans="2:4" ht="15" customHeight="1">
      <c r="B5" s="24" t="s">
        <v>160</v>
      </c>
      <c r="C5" s="23"/>
      <c r="D5" s="23"/>
    </row>
    <row r="6" spans="2:4" ht="15" customHeight="1">
      <c r="B6" s="24"/>
      <c r="C6" s="23"/>
      <c r="D6" s="23"/>
    </row>
    <row r="7" spans="2:4" s="6" customFormat="1" ht="15" customHeight="1">
      <c r="B7" s="56" t="s">
        <v>108</v>
      </c>
      <c r="C7" s="56"/>
      <c r="D7" s="56"/>
    </row>
    <row r="8" spans="1:4" ht="13.5" thickBot="1">
      <c r="A8" s="1"/>
      <c r="B8" s="1"/>
      <c r="C8" s="1"/>
      <c r="D8" s="1"/>
    </row>
    <row r="9" spans="1:4" s="6" customFormat="1" ht="15">
      <c r="A9" s="3" t="s">
        <v>0</v>
      </c>
      <c r="B9" s="4" t="s">
        <v>1</v>
      </c>
      <c r="C9" s="5" t="s">
        <v>2</v>
      </c>
      <c r="D9" s="54" t="s">
        <v>3</v>
      </c>
    </row>
    <row r="10" spans="1:4" s="6" customFormat="1" ht="15.75" thickBot="1">
      <c r="A10" s="7"/>
      <c r="B10" s="8"/>
      <c r="C10" s="9" t="s">
        <v>4</v>
      </c>
      <c r="D10" s="55"/>
    </row>
    <row r="11" spans="1:4" s="6" customFormat="1" ht="15">
      <c r="A11" s="10"/>
      <c r="B11" s="33"/>
      <c r="C11" s="34"/>
      <c r="D11" s="33"/>
    </row>
    <row r="12" spans="1:4" s="12" customFormat="1" ht="15">
      <c r="A12" s="11">
        <v>1</v>
      </c>
      <c r="B12" s="34" t="s">
        <v>132</v>
      </c>
      <c r="C12" s="34"/>
      <c r="D12" s="34"/>
    </row>
    <row r="13" spans="1:4" s="6" customFormat="1" ht="15">
      <c r="A13" s="10"/>
      <c r="B13" s="31" t="s">
        <v>5</v>
      </c>
      <c r="C13" s="29" t="s">
        <v>6</v>
      </c>
      <c r="D13" s="31">
        <v>130</v>
      </c>
    </row>
    <row r="14" spans="1:4" s="6" customFormat="1" ht="15">
      <c r="A14" s="10"/>
      <c r="B14" s="31" t="s">
        <v>7</v>
      </c>
      <c r="C14" s="29" t="s">
        <v>8</v>
      </c>
      <c r="D14" s="31">
        <v>25</v>
      </c>
    </row>
    <row r="15" spans="1:4" s="6" customFormat="1" ht="15">
      <c r="A15" s="10"/>
      <c r="B15" s="31" t="s">
        <v>9</v>
      </c>
      <c r="C15" s="29" t="s">
        <v>6</v>
      </c>
      <c r="D15" s="31">
        <v>0</v>
      </c>
    </row>
    <row r="16" spans="1:4" s="6" customFormat="1" ht="15">
      <c r="A16" s="10"/>
      <c r="B16" s="31" t="s">
        <v>10</v>
      </c>
      <c r="C16" s="29" t="s">
        <v>8</v>
      </c>
      <c r="D16" s="31">
        <v>15</v>
      </c>
    </row>
    <row r="17" spans="1:4" s="6" customFormat="1" ht="15">
      <c r="A17" s="10"/>
      <c r="B17" s="31" t="s">
        <v>99</v>
      </c>
      <c r="C17" s="29" t="s">
        <v>8</v>
      </c>
      <c r="D17" s="31">
        <v>40</v>
      </c>
    </row>
    <row r="18" spans="1:4" s="6" customFormat="1" ht="15">
      <c r="A18" s="10"/>
      <c r="B18" s="31" t="s">
        <v>11</v>
      </c>
      <c r="C18" s="29" t="s">
        <v>13</v>
      </c>
      <c r="D18" s="31">
        <v>1</v>
      </c>
    </row>
    <row r="19" spans="1:4" s="14" customFormat="1" ht="13.5" customHeight="1">
      <c r="A19" s="13"/>
      <c r="B19" s="31" t="s">
        <v>12</v>
      </c>
      <c r="C19" s="29" t="s">
        <v>13</v>
      </c>
      <c r="D19" s="31">
        <v>1</v>
      </c>
    </row>
    <row r="20" spans="1:4" s="14" customFormat="1" ht="13.5" customHeight="1">
      <c r="A20" s="13"/>
      <c r="B20" s="31" t="s">
        <v>14</v>
      </c>
      <c r="C20" s="29" t="s">
        <v>15</v>
      </c>
      <c r="D20" s="31">
        <v>10</v>
      </c>
    </row>
    <row r="21" spans="1:4" s="14" customFormat="1" ht="13.5" customHeight="1">
      <c r="A21" s="13"/>
      <c r="B21" s="31" t="s">
        <v>16</v>
      </c>
      <c r="C21" s="29" t="s">
        <v>6</v>
      </c>
      <c r="D21" s="31">
        <v>24</v>
      </c>
    </row>
    <row r="22" spans="1:4" s="14" customFormat="1" ht="13.5" customHeight="1">
      <c r="A22" s="13"/>
      <c r="B22" s="31" t="s">
        <v>17</v>
      </c>
      <c r="C22" s="29" t="s">
        <v>6</v>
      </c>
      <c r="D22" s="31">
        <v>12</v>
      </c>
    </row>
    <row r="23" spans="1:4" s="14" customFormat="1" ht="13.5" customHeight="1">
      <c r="A23" s="13"/>
      <c r="B23" s="31" t="s">
        <v>18</v>
      </c>
      <c r="C23" s="29" t="s">
        <v>6</v>
      </c>
      <c r="D23" s="31">
        <v>10</v>
      </c>
    </row>
    <row r="24" spans="1:4" s="14" customFormat="1" ht="13.5" customHeight="1">
      <c r="A24" s="13"/>
      <c r="B24" s="31" t="s">
        <v>19</v>
      </c>
      <c r="C24" s="29" t="s">
        <v>20</v>
      </c>
      <c r="D24" s="31">
        <v>15</v>
      </c>
    </row>
    <row r="25" spans="1:4" s="14" customFormat="1" ht="13.5" customHeight="1">
      <c r="A25" s="13"/>
      <c r="B25" s="31" t="s">
        <v>21</v>
      </c>
      <c r="C25" s="29" t="s">
        <v>20</v>
      </c>
      <c r="D25" s="31">
        <v>15</v>
      </c>
    </row>
    <row r="26" spans="1:4" s="14" customFormat="1" ht="13.5" customHeight="1">
      <c r="A26" s="13"/>
      <c r="B26" s="31" t="s">
        <v>22</v>
      </c>
      <c r="C26" s="29" t="s">
        <v>6</v>
      </c>
      <c r="D26" s="31">
        <v>4</v>
      </c>
    </row>
    <row r="27" spans="1:4" s="14" customFormat="1" ht="13.5" customHeight="1">
      <c r="A27" s="13"/>
      <c r="B27" s="31" t="s">
        <v>109</v>
      </c>
      <c r="C27" s="29" t="s">
        <v>6</v>
      </c>
      <c r="D27" s="31">
        <v>1</v>
      </c>
    </row>
    <row r="28" spans="1:4" s="14" customFormat="1" ht="13.5" customHeight="1">
      <c r="A28" s="13"/>
      <c r="B28" s="31" t="s">
        <v>110</v>
      </c>
      <c r="C28" s="29" t="s">
        <v>6</v>
      </c>
      <c r="D28" s="31">
        <v>2</v>
      </c>
    </row>
    <row r="29" spans="1:4" s="14" customFormat="1" ht="13.5" customHeight="1">
      <c r="A29" s="13"/>
      <c r="B29" s="31" t="s">
        <v>111</v>
      </c>
      <c r="C29" s="29" t="s">
        <v>23</v>
      </c>
      <c r="D29" s="31">
        <v>4</v>
      </c>
    </row>
    <row r="30" spans="1:4" s="14" customFormat="1" ht="13.5" customHeight="1">
      <c r="A30" s="13"/>
      <c r="B30" s="31" t="s">
        <v>112</v>
      </c>
      <c r="C30" s="29" t="s">
        <v>23</v>
      </c>
      <c r="D30" s="31">
        <v>1</v>
      </c>
    </row>
    <row r="31" spans="1:4" s="14" customFormat="1" ht="13.5" customHeight="1">
      <c r="A31" s="13"/>
      <c r="B31" s="31" t="s">
        <v>24</v>
      </c>
      <c r="C31" s="29" t="s">
        <v>113</v>
      </c>
      <c r="D31" s="31">
        <v>0.25</v>
      </c>
    </row>
    <row r="32" spans="1:4" s="14" customFormat="1" ht="13.5" customHeight="1">
      <c r="A32" s="13"/>
      <c r="B32" s="31" t="s">
        <v>114</v>
      </c>
      <c r="C32" s="29" t="s">
        <v>25</v>
      </c>
      <c r="D32" s="31">
        <v>0</v>
      </c>
    </row>
    <row r="33" spans="1:4" s="14" customFormat="1" ht="13.5" customHeight="1">
      <c r="A33" s="13"/>
      <c r="B33" s="31" t="s">
        <v>115</v>
      </c>
      <c r="C33" s="29" t="s">
        <v>23</v>
      </c>
      <c r="D33" s="31">
        <v>1</v>
      </c>
    </row>
    <row r="34" spans="1:4" s="14" customFormat="1" ht="13.5" customHeight="1">
      <c r="A34" s="13"/>
      <c r="B34" s="31" t="s">
        <v>26</v>
      </c>
      <c r="C34" s="29" t="s">
        <v>20</v>
      </c>
      <c r="D34" s="31">
        <v>5</v>
      </c>
    </row>
    <row r="35" spans="1:4" s="14" customFormat="1" ht="13.5" customHeight="1">
      <c r="A35" s="13"/>
      <c r="B35" s="31" t="s">
        <v>116</v>
      </c>
      <c r="C35" s="29" t="s">
        <v>27</v>
      </c>
      <c r="D35" s="31">
        <v>0</v>
      </c>
    </row>
    <row r="36" spans="1:4" s="14" customFormat="1" ht="13.5" customHeight="1">
      <c r="A36" s="13"/>
      <c r="B36" s="31" t="s">
        <v>117</v>
      </c>
      <c r="C36" s="29" t="s">
        <v>23</v>
      </c>
      <c r="D36" s="31">
        <v>1</v>
      </c>
    </row>
    <row r="37" spans="1:4" s="6" customFormat="1" ht="15">
      <c r="A37" s="13"/>
      <c r="B37" s="35" t="s">
        <v>68</v>
      </c>
      <c r="C37" s="36" t="s">
        <v>28</v>
      </c>
      <c r="D37" s="37">
        <v>9</v>
      </c>
    </row>
    <row r="38" spans="1:4" s="14" customFormat="1" ht="13.5" customHeight="1">
      <c r="A38" s="13"/>
      <c r="B38" s="31" t="s">
        <v>161</v>
      </c>
      <c r="C38" s="29" t="s">
        <v>28</v>
      </c>
      <c r="D38" s="32">
        <v>1</v>
      </c>
    </row>
    <row r="39" spans="1:4" s="14" customFormat="1" ht="13.5" customHeight="1">
      <c r="A39" s="13"/>
      <c r="B39" s="31"/>
      <c r="C39" s="29"/>
      <c r="D39" s="32"/>
    </row>
    <row r="40" spans="1:4" s="14" customFormat="1" ht="15" hidden="1">
      <c r="A40" s="15">
        <v>2</v>
      </c>
      <c r="B40" s="33" t="s">
        <v>118</v>
      </c>
      <c r="C40" s="38">
        <f>D43+D46+D41</f>
        <v>511</v>
      </c>
      <c r="D40" s="39">
        <f>(D43+D46)*6+300</f>
        <v>2964</v>
      </c>
    </row>
    <row r="41" spans="1:4" s="14" customFormat="1" ht="15" hidden="1">
      <c r="A41" s="15"/>
      <c r="B41" s="40" t="s">
        <v>39</v>
      </c>
      <c r="C41" s="29" t="s">
        <v>40</v>
      </c>
      <c r="D41" s="32">
        <v>67</v>
      </c>
    </row>
    <row r="42" spans="1:4" s="14" customFormat="1" ht="17.25" customHeight="1" hidden="1">
      <c r="A42" s="15">
        <v>3</v>
      </c>
      <c r="B42" s="33" t="s">
        <v>119</v>
      </c>
      <c r="C42" s="35"/>
      <c r="D42" s="35"/>
    </row>
    <row r="43" spans="1:4" s="14" customFormat="1" ht="15" customHeight="1" hidden="1">
      <c r="A43" s="15"/>
      <c r="B43" s="40" t="s">
        <v>39</v>
      </c>
      <c r="C43" s="29" t="s">
        <v>40</v>
      </c>
      <c r="D43" s="39">
        <f>506-67</f>
        <v>439</v>
      </c>
    </row>
    <row r="44" spans="1:6" s="14" customFormat="1" ht="15" hidden="1">
      <c r="A44" s="15"/>
      <c r="B44" s="31" t="s">
        <v>100</v>
      </c>
      <c r="C44" s="29" t="s">
        <v>40</v>
      </c>
      <c r="D44" s="32">
        <v>281</v>
      </c>
      <c r="E44" s="16"/>
      <c r="F44" s="17" t="s">
        <v>102</v>
      </c>
    </row>
    <row r="45" spans="1:6" s="14" customFormat="1" ht="15" hidden="1">
      <c r="A45" s="15"/>
      <c r="B45" s="31" t="s">
        <v>103</v>
      </c>
      <c r="C45" s="29" t="s">
        <v>40</v>
      </c>
      <c r="D45" s="32">
        <v>50</v>
      </c>
      <c r="E45" s="16"/>
      <c r="F45" s="17"/>
    </row>
    <row r="46" spans="1:4" s="14" customFormat="1" ht="16.5" customHeight="1" hidden="1">
      <c r="A46" s="18"/>
      <c r="B46" s="40" t="s">
        <v>98</v>
      </c>
      <c r="C46" s="28" t="s">
        <v>53</v>
      </c>
      <c r="D46" s="39">
        <v>5</v>
      </c>
    </row>
    <row r="47" spans="1:4" s="14" customFormat="1" ht="16.5" customHeight="1" hidden="1">
      <c r="A47" s="18"/>
      <c r="B47" s="40" t="s">
        <v>120</v>
      </c>
      <c r="C47" s="28" t="s">
        <v>53</v>
      </c>
      <c r="D47" s="39">
        <v>5</v>
      </c>
    </row>
    <row r="48" spans="1:4" s="14" customFormat="1" ht="15" customHeight="1" hidden="1">
      <c r="A48" s="15"/>
      <c r="B48" s="40" t="s">
        <v>41</v>
      </c>
      <c r="C48" s="29" t="s">
        <v>121</v>
      </c>
      <c r="D48" s="39">
        <v>3</v>
      </c>
    </row>
    <row r="49" spans="1:4" s="6" customFormat="1" ht="15" hidden="1">
      <c r="A49" s="13"/>
      <c r="B49" s="35" t="s">
        <v>68</v>
      </c>
      <c r="C49" s="36" t="s">
        <v>28</v>
      </c>
      <c r="D49" s="37">
        <v>5</v>
      </c>
    </row>
    <row r="50" spans="1:4" s="14" customFormat="1" ht="15" customHeight="1" hidden="1">
      <c r="A50" s="15"/>
      <c r="B50" s="40" t="s">
        <v>122</v>
      </c>
      <c r="C50" s="29" t="s">
        <v>40</v>
      </c>
      <c r="D50" s="39">
        <v>1</v>
      </c>
    </row>
    <row r="51" spans="1:4" s="14" customFormat="1" ht="21" customHeight="1" hidden="1">
      <c r="A51" s="15">
        <v>3.1</v>
      </c>
      <c r="B51" s="25" t="s">
        <v>42</v>
      </c>
      <c r="C51" s="29"/>
      <c r="D51" s="32"/>
    </row>
    <row r="52" spans="1:4" s="14" customFormat="1" ht="15" hidden="1">
      <c r="A52" s="15"/>
      <c r="B52" s="31" t="s">
        <v>123</v>
      </c>
      <c r="C52" s="29" t="s">
        <v>40</v>
      </c>
      <c r="D52" s="39">
        <v>10</v>
      </c>
    </row>
    <row r="53" spans="1:4" s="14" customFormat="1" ht="15" hidden="1">
      <c r="A53" s="15"/>
      <c r="B53" s="31" t="s">
        <v>124</v>
      </c>
      <c r="C53" s="29" t="s">
        <v>40</v>
      </c>
      <c r="D53" s="39">
        <v>63</v>
      </c>
    </row>
    <row r="54" spans="1:4" s="14" customFormat="1" ht="15" hidden="1">
      <c r="A54" s="15"/>
      <c r="B54" s="31" t="s">
        <v>125</v>
      </c>
      <c r="C54" s="29" t="s">
        <v>40</v>
      </c>
      <c r="D54" s="39">
        <v>20</v>
      </c>
    </row>
    <row r="55" spans="1:4" s="14" customFormat="1" ht="15" hidden="1">
      <c r="A55" s="15"/>
      <c r="B55" s="31" t="s">
        <v>126</v>
      </c>
      <c r="C55" s="29" t="s">
        <v>40</v>
      </c>
      <c r="D55" s="39">
        <v>50</v>
      </c>
    </row>
    <row r="56" spans="1:4" s="14" customFormat="1" ht="15" hidden="1">
      <c r="A56" s="15"/>
      <c r="B56" s="31" t="s">
        <v>43</v>
      </c>
      <c r="C56" s="29" t="s">
        <v>40</v>
      </c>
      <c r="D56" s="39">
        <v>28</v>
      </c>
    </row>
    <row r="57" spans="1:4" s="14" customFormat="1" ht="17.25" hidden="1">
      <c r="A57" s="15"/>
      <c r="B57" s="31" t="s">
        <v>31</v>
      </c>
      <c r="C57" s="29" t="s">
        <v>104</v>
      </c>
      <c r="D57" s="32">
        <v>4.5</v>
      </c>
    </row>
    <row r="58" spans="1:4" s="14" customFormat="1" ht="15" hidden="1">
      <c r="A58" s="15"/>
      <c r="B58" s="31" t="s">
        <v>30</v>
      </c>
      <c r="C58" s="29" t="s">
        <v>44</v>
      </c>
      <c r="D58" s="32">
        <v>44</v>
      </c>
    </row>
    <row r="59" spans="1:4" s="14" customFormat="1" ht="17.25" hidden="1">
      <c r="A59" s="15"/>
      <c r="B59" s="31" t="s">
        <v>32</v>
      </c>
      <c r="C59" s="29" t="s">
        <v>104</v>
      </c>
      <c r="D59" s="32">
        <v>2</v>
      </c>
    </row>
    <row r="60" spans="1:5" s="14" customFormat="1" ht="15" hidden="1">
      <c r="A60" s="15"/>
      <c r="B60" s="31" t="s">
        <v>36</v>
      </c>
      <c r="C60" s="29" t="s">
        <v>13</v>
      </c>
      <c r="D60" s="32">
        <v>3.5</v>
      </c>
      <c r="E60" s="19"/>
    </row>
    <row r="61" spans="1:4" s="14" customFormat="1" ht="15" hidden="1">
      <c r="A61" s="15"/>
      <c r="B61" s="31" t="s">
        <v>37</v>
      </c>
      <c r="C61" s="29" t="s">
        <v>13</v>
      </c>
      <c r="D61" s="32">
        <v>1</v>
      </c>
    </row>
    <row r="62" spans="1:4" s="14" customFormat="1" ht="15" hidden="1">
      <c r="A62" s="15"/>
      <c r="B62" s="31" t="s">
        <v>38</v>
      </c>
      <c r="C62" s="29" t="s">
        <v>35</v>
      </c>
      <c r="D62" s="32">
        <v>25</v>
      </c>
    </row>
    <row r="63" spans="1:4" s="14" customFormat="1" ht="15" hidden="1">
      <c r="A63" s="15"/>
      <c r="B63" s="31" t="s">
        <v>33</v>
      </c>
      <c r="C63" s="29" t="s">
        <v>40</v>
      </c>
      <c r="D63" s="32">
        <v>10</v>
      </c>
    </row>
    <row r="64" spans="1:4" s="14" customFormat="1" ht="15" hidden="1">
      <c r="A64" s="15"/>
      <c r="B64" s="31" t="s">
        <v>45</v>
      </c>
      <c r="C64" s="29" t="s">
        <v>40</v>
      </c>
      <c r="D64" s="32">
        <v>10</v>
      </c>
    </row>
    <row r="65" spans="1:4" s="14" customFormat="1" ht="15" hidden="1">
      <c r="A65" s="15"/>
      <c r="B65" s="31" t="s">
        <v>34</v>
      </c>
      <c r="C65" s="29" t="s">
        <v>40</v>
      </c>
      <c r="D65" s="32">
        <v>8</v>
      </c>
    </row>
    <row r="66" spans="1:4" s="14" customFormat="1" ht="15" hidden="1">
      <c r="A66" s="15"/>
      <c r="B66" s="31" t="s">
        <v>46</v>
      </c>
      <c r="C66" s="29" t="s">
        <v>35</v>
      </c>
      <c r="D66" s="32">
        <v>6</v>
      </c>
    </row>
    <row r="67" spans="1:4" s="14" customFormat="1" ht="15" hidden="1">
      <c r="A67" s="15"/>
      <c r="B67" s="31" t="s">
        <v>47</v>
      </c>
      <c r="C67" s="29" t="s">
        <v>35</v>
      </c>
      <c r="D67" s="32">
        <v>6</v>
      </c>
    </row>
    <row r="68" spans="1:4" s="14" customFormat="1" ht="15" hidden="1">
      <c r="A68" s="15"/>
      <c r="B68" s="31" t="s">
        <v>48</v>
      </c>
      <c r="C68" s="29" t="s">
        <v>35</v>
      </c>
      <c r="D68" s="32">
        <v>6</v>
      </c>
    </row>
    <row r="69" spans="1:4" s="14" customFormat="1" ht="15" hidden="1">
      <c r="A69" s="13"/>
      <c r="B69" s="31" t="s">
        <v>49</v>
      </c>
      <c r="C69" s="29" t="s">
        <v>50</v>
      </c>
      <c r="D69" s="32">
        <v>198</v>
      </c>
    </row>
    <row r="70" spans="1:4" s="6" customFormat="1" ht="15" hidden="1">
      <c r="A70" s="13"/>
      <c r="B70" s="35" t="s">
        <v>68</v>
      </c>
      <c r="C70" s="36" t="s">
        <v>28</v>
      </c>
      <c r="D70" s="37">
        <v>5</v>
      </c>
    </row>
    <row r="71" spans="1:4" s="14" customFormat="1" ht="14.25" hidden="1">
      <c r="A71" s="20"/>
      <c r="B71" s="31" t="s">
        <v>51</v>
      </c>
      <c r="C71" s="29" t="s">
        <v>50</v>
      </c>
      <c r="D71" s="32">
        <v>300</v>
      </c>
    </row>
    <row r="72" spans="1:4" s="14" customFormat="1" ht="14.25" hidden="1">
      <c r="A72" s="20"/>
      <c r="B72" s="31" t="s">
        <v>52</v>
      </c>
      <c r="C72" s="36" t="s">
        <v>28</v>
      </c>
      <c r="D72" s="32">
        <v>1</v>
      </c>
    </row>
    <row r="73" spans="1:4" s="14" customFormat="1" ht="14.25">
      <c r="A73" s="20"/>
      <c r="B73" s="31"/>
      <c r="C73" s="29"/>
      <c r="D73" s="32"/>
    </row>
    <row r="74" spans="1:4" s="14" customFormat="1" ht="15">
      <c r="A74" s="21">
        <v>2</v>
      </c>
      <c r="B74" s="41" t="s">
        <v>163</v>
      </c>
      <c r="C74" s="42"/>
      <c r="D74" s="43"/>
    </row>
    <row r="75" spans="1:4" s="14" customFormat="1" ht="16.5" customHeight="1">
      <c r="A75" s="18"/>
      <c r="B75" s="27" t="s">
        <v>54</v>
      </c>
      <c r="C75" s="28" t="s">
        <v>53</v>
      </c>
      <c r="D75" s="44">
        <v>2</v>
      </c>
    </row>
    <row r="76" spans="1:4" s="14" customFormat="1" ht="16.5" customHeight="1">
      <c r="A76" s="18"/>
      <c r="B76" s="27" t="s">
        <v>55</v>
      </c>
      <c r="C76" s="28" t="s">
        <v>53</v>
      </c>
      <c r="D76" s="44">
        <v>2</v>
      </c>
    </row>
    <row r="77" spans="1:4" s="14" customFormat="1" ht="16.5" customHeight="1">
      <c r="A77" s="18"/>
      <c r="B77" s="27" t="s">
        <v>105</v>
      </c>
      <c r="C77" s="28" t="s">
        <v>53</v>
      </c>
      <c r="D77" s="44">
        <v>7</v>
      </c>
    </row>
    <row r="78" spans="1:4" s="14" customFormat="1" ht="16.5" customHeight="1">
      <c r="A78" s="18"/>
      <c r="B78" s="27" t="s">
        <v>56</v>
      </c>
      <c r="C78" s="28" t="s">
        <v>53</v>
      </c>
      <c r="D78" s="44">
        <v>4</v>
      </c>
    </row>
    <row r="79" spans="1:4" s="14" customFormat="1" ht="16.5" customHeight="1">
      <c r="A79" s="18"/>
      <c r="B79" s="27" t="s">
        <v>64</v>
      </c>
      <c r="C79" s="45" t="s">
        <v>53</v>
      </c>
      <c r="D79" s="46">
        <v>0</v>
      </c>
    </row>
    <row r="80" spans="1:4" s="6" customFormat="1" ht="16.5" customHeight="1">
      <c r="A80" s="18"/>
      <c r="B80" s="31" t="s">
        <v>36</v>
      </c>
      <c r="C80" s="29" t="s">
        <v>13</v>
      </c>
      <c r="D80" s="46">
        <v>7</v>
      </c>
    </row>
    <row r="81" spans="1:4" s="6" customFormat="1" ht="16.5" customHeight="1">
      <c r="A81" s="18"/>
      <c r="B81" s="31" t="s">
        <v>37</v>
      </c>
      <c r="C81" s="29" t="s">
        <v>13</v>
      </c>
      <c r="D81" s="46">
        <v>1.5</v>
      </c>
    </row>
    <row r="82" spans="1:4" s="6" customFormat="1" ht="16.5" customHeight="1">
      <c r="A82" s="18"/>
      <c r="B82" s="27" t="s">
        <v>38</v>
      </c>
      <c r="C82" s="28" t="s">
        <v>15</v>
      </c>
      <c r="D82" s="44">
        <v>20</v>
      </c>
    </row>
    <row r="83" spans="1:4" s="6" customFormat="1" ht="16.5" customHeight="1">
      <c r="A83" s="18"/>
      <c r="B83" s="27" t="s">
        <v>57</v>
      </c>
      <c r="C83" s="28" t="s">
        <v>53</v>
      </c>
      <c r="D83" s="44">
        <v>1</v>
      </c>
    </row>
    <row r="84" spans="1:4" s="6" customFormat="1" ht="16.5" customHeight="1">
      <c r="A84" s="18"/>
      <c r="B84" s="27" t="s">
        <v>58</v>
      </c>
      <c r="C84" s="28" t="s">
        <v>53</v>
      </c>
      <c r="D84" s="44">
        <v>12</v>
      </c>
    </row>
    <row r="85" spans="1:4" s="6" customFormat="1" ht="16.5" customHeight="1">
      <c r="A85" s="18"/>
      <c r="B85" s="27" t="s">
        <v>133</v>
      </c>
      <c r="C85" s="28" t="s">
        <v>53</v>
      </c>
      <c r="D85" s="44">
        <v>6</v>
      </c>
    </row>
    <row r="86" spans="1:4" s="6" customFormat="1" ht="16.5" customHeight="1">
      <c r="A86" s="18"/>
      <c r="B86" s="27" t="s">
        <v>59</v>
      </c>
      <c r="C86" s="28" t="s">
        <v>53</v>
      </c>
      <c r="D86" s="44">
        <v>6</v>
      </c>
    </row>
    <row r="87" spans="1:4" s="6" customFormat="1" ht="16.5" customHeight="1">
      <c r="A87" s="18"/>
      <c r="B87" s="27" t="s">
        <v>26</v>
      </c>
      <c r="C87" s="28" t="s">
        <v>15</v>
      </c>
      <c r="D87" s="44">
        <v>10</v>
      </c>
    </row>
    <row r="88" spans="1:4" s="6" customFormat="1" ht="16.5" customHeight="1">
      <c r="A88" s="18"/>
      <c r="B88" s="27" t="s">
        <v>19</v>
      </c>
      <c r="C88" s="28" t="s">
        <v>15</v>
      </c>
      <c r="D88" s="44">
        <v>10</v>
      </c>
    </row>
    <row r="89" spans="1:4" s="6" customFormat="1" ht="16.5" customHeight="1">
      <c r="A89" s="22"/>
      <c r="B89" s="27" t="s">
        <v>60</v>
      </c>
      <c r="C89" s="28" t="s">
        <v>15</v>
      </c>
      <c r="D89" s="44">
        <v>10</v>
      </c>
    </row>
    <row r="90" spans="1:4" s="6" customFormat="1" ht="16.5" customHeight="1">
      <c r="A90" s="20"/>
      <c r="B90" s="27" t="s">
        <v>61</v>
      </c>
      <c r="C90" s="42" t="s">
        <v>13</v>
      </c>
      <c r="D90" s="44">
        <v>80</v>
      </c>
    </row>
    <row r="91" spans="1:4" s="6" customFormat="1" ht="16.5" customHeight="1">
      <c r="A91" s="20"/>
      <c r="B91" s="31" t="s">
        <v>162</v>
      </c>
      <c r="C91" s="45" t="s">
        <v>28</v>
      </c>
      <c r="D91" s="48">
        <v>1</v>
      </c>
    </row>
    <row r="92" spans="1:4" s="6" customFormat="1" ht="16.5" customHeight="1">
      <c r="A92" s="20"/>
      <c r="B92" s="47" t="s">
        <v>62</v>
      </c>
      <c r="C92" s="45" t="s">
        <v>106</v>
      </c>
      <c r="D92" s="48">
        <v>15</v>
      </c>
    </row>
    <row r="93" spans="1:4" s="6" customFormat="1" ht="16.5" customHeight="1">
      <c r="A93" s="20"/>
      <c r="B93" s="47" t="s">
        <v>127</v>
      </c>
      <c r="C93" s="45" t="s">
        <v>53</v>
      </c>
      <c r="D93" s="48">
        <v>1800</v>
      </c>
    </row>
    <row r="94" spans="1:4" s="6" customFormat="1" ht="16.5" customHeight="1">
      <c r="A94" s="20"/>
      <c r="B94" s="47" t="s">
        <v>63</v>
      </c>
      <c r="C94" s="45" t="s">
        <v>106</v>
      </c>
      <c r="D94" s="48">
        <v>5</v>
      </c>
    </row>
    <row r="95" spans="1:4" s="6" customFormat="1" ht="16.5" customHeight="1">
      <c r="A95" s="20"/>
      <c r="B95" s="49" t="s">
        <v>128</v>
      </c>
      <c r="C95" s="45"/>
      <c r="D95" s="48"/>
    </row>
    <row r="96" spans="1:4" s="6" customFormat="1" ht="16.5" customHeight="1">
      <c r="A96" s="20"/>
      <c r="B96" s="47" t="s">
        <v>61</v>
      </c>
      <c r="C96" s="29" t="s">
        <v>13</v>
      </c>
      <c r="D96" s="48">
        <v>4</v>
      </c>
    </row>
    <row r="97" spans="1:4" s="6" customFormat="1" ht="16.5" customHeight="1">
      <c r="A97" s="20"/>
      <c r="B97" s="47" t="s">
        <v>62</v>
      </c>
      <c r="C97" s="45" t="s">
        <v>106</v>
      </c>
      <c r="D97" s="48">
        <v>0.5</v>
      </c>
    </row>
    <row r="98" spans="1:4" s="6" customFormat="1" ht="16.5" customHeight="1">
      <c r="A98" s="20"/>
      <c r="B98" s="47" t="s">
        <v>63</v>
      </c>
      <c r="C98" s="45" t="s">
        <v>106</v>
      </c>
      <c r="D98" s="48">
        <v>1</v>
      </c>
    </row>
    <row r="99" spans="1:4" s="6" customFormat="1" ht="16.5" customHeight="1">
      <c r="A99" s="20"/>
      <c r="B99" s="47" t="s">
        <v>127</v>
      </c>
      <c r="C99" s="45" t="s">
        <v>53</v>
      </c>
      <c r="D99" s="48">
        <v>100</v>
      </c>
    </row>
    <row r="100" spans="1:4" s="6" customFormat="1" ht="16.5" customHeight="1">
      <c r="A100" s="20">
        <v>2.1</v>
      </c>
      <c r="B100" s="25" t="s">
        <v>129</v>
      </c>
      <c r="C100" s="26"/>
      <c r="D100" s="26"/>
    </row>
    <row r="101" spans="1:4" s="6" customFormat="1" ht="16.5" customHeight="1">
      <c r="A101" s="20"/>
      <c r="B101" s="27" t="s">
        <v>64</v>
      </c>
      <c r="C101" s="28" t="s">
        <v>53</v>
      </c>
      <c r="D101" s="26">
        <v>100</v>
      </c>
    </row>
    <row r="102" spans="1:4" s="6" customFormat="1" ht="16.5" customHeight="1">
      <c r="A102" s="20"/>
      <c r="B102" s="27" t="s">
        <v>65</v>
      </c>
      <c r="C102" s="28" t="s">
        <v>106</v>
      </c>
      <c r="D102" s="26">
        <v>10</v>
      </c>
    </row>
    <row r="103" spans="1:4" s="6" customFormat="1" ht="16.5" customHeight="1">
      <c r="A103" s="20"/>
      <c r="B103" s="27" t="s">
        <v>61</v>
      </c>
      <c r="C103" s="29" t="s">
        <v>13</v>
      </c>
      <c r="D103" s="26">
        <v>15</v>
      </c>
    </row>
    <row r="104" spans="1:4" s="6" customFormat="1" ht="16.5" customHeight="1">
      <c r="A104" s="20"/>
      <c r="B104" s="27" t="s">
        <v>62</v>
      </c>
      <c r="C104" s="28" t="s">
        <v>106</v>
      </c>
      <c r="D104" s="26">
        <v>4</v>
      </c>
    </row>
    <row r="105" spans="1:4" s="6" customFormat="1" ht="16.5" customHeight="1">
      <c r="A105" s="20"/>
      <c r="B105" s="27" t="s">
        <v>66</v>
      </c>
      <c r="C105" s="28" t="s">
        <v>53</v>
      </c>
      <c r="D105" s="26">
        <v>25</v>
      </c>
    </row>
    <row r="106" spans="1:4" s="6" customFormat="1" ht="16.5" customHeight="1">
      <c r="A106" s="20"/>
      <c r="B106" s="27" t="s">
        <v>67</v>
      </c>
      <c r="C106" s="28" t="s">
        <v>53</v>
      </c>
      <c r="D106" s="30">
        <v>2</v>
      </c>
    </row>
    <row r="107" spans="1:4" s="6" customFormat="1" ht="16.5" customHeight="1">
      <c r="A107" s="20"/>
      <c r="B107" s="27" t="s">
        <v>68</v>
      </c>
      <c r="C107" s="28" t="s">
        <v>28</v>
      </c>
      <c r="D107" s="26">
        <v>8</v>
      </c>
    </row>
    <row r="108" spans="1:4" s="6" customFormat="1" ht="16.5" customHeight="1">
      <c r="A108" s="20"/>
      <c r="B108" s="31" t="s">
        <v>69</v>
      </c>
      <c r="C108" s="28" t="s">
        <v>28</v>
      </c>
      <c r="D108" s="26">
        <v>1</v>
      </c>
    </row>
    <row r="109" spans="1:4" s="6" customFormat="1" ht="16.5" customHeight="1">
      <c r="A109" s="20"/>
      <c r="B109" s="31" t="s">
        <v>153</v>
      </c>
      <c r="C109" s="28"/>
      <c r="D109" s="26"/>
    </row>
    <row r="110" spans="1:4" s="6" customFormat="1" ht="16.5" customHeight="1">
      <c r="A110" s="20"/>
      <c r="B110" s="27" t="s">
        <v>62</v>
      </c>
      <c r="C110" s="28" t="s">
        <v>106</v>
      </c>
      <c r="D110" s="26">
        <v>4</v>
      </c>
    </row>
    <row r="111" spans="1:4" s="6" customFormat="1" ht="16.5" customHeight="1">
      <c r="A111" s="20"/>
      <c r="B111" s="31"/>
      <c r="C111" s="29"/>
      <c r="D111" s="32"/>
    </row>
    <row r="112" spans="1:4" s="6" customFormat="1" ht="16.5" customHeight="1">
      <c r="A112" s="15">
        <v>5</v>
      </c>
      <c r="B112" s="33" t="s">
        <v>70</v>
      </c>
      <c r="C112" s="29"/>
      <c r="D112" s="50"/>
    </row>
    <row r="113" spans="1:4" s="6" customFormat="1" ht="16.5" customHeight="1">
      <c r="A113" s="15"/>
      <c r="B113" s="35" t="s">
        <v>171</v>
      </c>
      <c r="C113" s="29" t="s">
        <v>172</v>
      </c>
      <c r="D113" s="50">
        <v>434</v>
      </c>
    </row>
    <row r="114" spans="1:4" s="6" customFormat="1" ht="16.5" customHeight="1">
      <c r="A114" s="15"/>
      <c r="B114" s="35" t="s">
        <v>173</v>
      </c>
      <c r="C114" s="29" t="s">
        <v>40</v>
      </c>
      <c r="D114" s="50">
        <v>40</v>
      </c>
    </row>
    <row r="115" spans="1:4" s="6" customFormat="1" ht="14.25" customHeight="1">
      <c r="A115" s="20"/>
      <c r="B115" s="31" t="s">
        <v>39</v>
      </c>
      <c r="C115" s="29" t="s">
        <v>40</v>
      </c>
      <c r="D115" s="39">
        <v>392</v>
      </c>
    </row>
    <row r="116" spans="1:4" s="6" customFormat="1" ht="14.25" customHeight="1">
      <c r="A116" s="20"/>
      <c r="B116" s="31" t="s">
        <v>71</v>
      </c>
      <c r="C116" s="29" t="s">
        <v>40</v>
      </c>
      <c r="D116" s="39">
        <v>502</v>
      </c>
    </row>
    <row r="117" spans="1:4" s="6" customFormat="1" ht="14.25" customHeight="1">
      <c r="A117" s="20"/>
      <c r="B117" s="31" t="s">
        <v>72</v>
      </c>
      <c r="C117" s="29" t="s">
        <v>40</v>
      </c>
      <c r="D117" s="39">
        <v>355</v>
      </c>
    </row>
    <row r="118" spans="1:4" s="6" customFormat="1" ht="14.25" customHeight="1">
      <c r="A118" s="20"/>
      <c r="B118" s="31" t="s">
        <v>170</v>
      </c>
      <c r="C118" s="29" t="s">
        <v>40</v>
      </c>
      <c r="D118" s="39">
        <v>40</v>
      </c>
    </row>
    <row r="119" spans="1:4" s="6" customFormat="1" ht="14.25" customHeight="1">
      <c r="A119" s="20"/>
      <c r="B119" s="31" t="s">
        <v>73</v>
      </c>
      <c r="C119" s="29" t="s">
        <v>40</v>
      </c>
      <c r="D119" s="39">
        <v>284</v>
      </c>
    </row>
    <row r="120" spans="1:4" s="14" customFormat="1" ht="16.5" customHeight="1">
      <c r="A120" s="18"/>
      <c r="B120" s="27" t="s">
        <v>97</v>
      </c>
      <c r="C120" s="28" t="s">
        <v>53</v>
      </c>
      <c r="D120" s="44">
        <v>4</v>
      </c>
    </row>
    <row r="121" spans="1:4" s="14" customFormat="1" ht="16.5" customHeight="1">
      <c r="A121" s="18"/>
      <c r="B121" s="27" t="s">
        <v>167</v>
      </c>
      <c r="C121" s="28" t="s">
        <v>53</v>
      </c>
      <c r="D121" s="44">
        <v>29</v>
      </c>
    </row>
    <row r="122" spans="1:4" s="6" customFormat="1" ht="14.25" customHeight="1">
      <c r="A122" s="20"/>
      <c r="B122" s="31" t="s">
        <v>41</v>
      </c>
      <c r="C122" s="29" t="s">
        <v>121</v>
      </c>
      <c r="D122" s="39">
        <v>5</v>
      </c>
    </row>
    <row r="123" spans="1:6" s="6" customFormat="1" ht="14.25" customHeight="1">
      <c r="A123" s="20"/>
      <c r="B123" s="31" t="s">
        <v>130</v>
      </c>
      <c r="C123" s="29" t="s">
        <v>25</v>
      </c>
      <c r="D123" s="39">
        <v>20</v>
      </c>
      <c r="F123" s="6" t="s">
        <v>102</v>
      </c>
    </row>
    <row r="124" spans="1:4" s="6" customFormat="1" ht="14.25" customHeight="1">
      <c r="A124" s="20"/>
      <c r="B124" s="31" t="s">
        <v>168</v>
      </c>
      <c r="C124" s="29" t="s">
        <v>40</v>
      </c>
      <c r="D124" s="39">
        <v>40</v>
      </c>
    </row>
    <row r="125" spans="1:4" s="6" customFormat="1" ht="14.25" customHeight="1">
      <c r="A125" s="20"/>
      <c r="B125" s="31" t="s">
        <v>169</v>
      </c>
      <c r="C125" s="29" t="s">
        <v>40</v>
      </c>
      <c r="D125" s="39">
        <v>58</v>
      </c>
    </row>
    <row r="126" spans="1:4" s="6" customFormat="1" ht="14.25" customHeight="1">
      <c r="A126" s="20"/>
      <c r="B126" s="31" t="s">
        <v>175</v>
      </c>
      <c r="C126" s="29" t="s">
        <v>172</v>
      </c>
      <c r="D126" s="39">
        <v>434</v>
      </c>
    </row>
    <row r="127" spans="1:4" s="6" customFormat="1" ht="14.25" customHeight="1">
      <c r="A127" s="20"/>
      <c r="B127" s="31" t="s">
        <v>101</v>
      </c>
      <c r="C127" s="29" t="s">
        <v>40</v>
      </c>
      <c r="D127" s="39">
        <v>1</v>
      </c>
    </row>
    <row r="128" spans="1:4" s="6" customFormat="1" ht="14.25" customHeight="1">
      <c r="A128" s="20"/>
      <c r="B128" s="31" t="s">
        <v>68</v>
      </c>
      <c r="C128" s="29" t="s">
        <v>28</v>
      </c>
      <c r="D128" s="39">
        <v>3</v>
      </c>
    </row>
    <row r="129" spans="1:4" s="6" customFormat="1" ht="14.25" customHeight="1">
      <c r="A129" s="20"/>
      <c r="B129" s="31" t="s">
        <v>176</v>
      </c>
      <c r="C129" s="29" t="s">
        <v>28</v>
      </c>
      <c r="D129" s="39">
        <v>1</v>
      </c>
    </row>
    <row r="130" spans="1:4" s="6" customFormat="1" ht="14.25" customHeight="1">
      <c r="A130" s="20"/>
      <c r="B130" s="31"/>
      <c r="C130" s="29"/>
      <c r="D130" s="39"/>
    </row>
    <row r="131" spans="1:4" s="6" customFormat="1" ht="14.25" customHeight="1">
      <c r="A131" s="20"/>
      <c r="B131" s="51" t="s">
        <v>134</v>
      </c>
      <c r="C131" s="29" t="s">
        <v>135</v>
      </c>
      <c r="D131" s="39"/>
    </row>
    <row r="132" spans="1:4" s="6" customFormat="1" ht="14.25" customHeight="1">
      <c r="A132" s="20"/>
      <c r="B132" s="31" t="s">
        <v>164</v>
      </c>
      <c r="C132" s="29" t="s">
        <v>40</v>
      </c>
      <c r="D132" s="39">
        <v>33</v>
      </c>
    </row>
    <row r="133" spans="1:4" s="6" customFormat="1" ht="14.25" customHeight="1">
      <c r="A133" s="20"/>
      <c r="B133" s="31" t="s">
        <v>136</v>
      </c>
      <c r="C133" s="29" t="s">
        <v>137</v>
      </c>
      <c r="D133" s="39">
        <v>1</v>
      </c>
    </row>
    <row r="134" spans="1:4" s="6" customFormat="1" ht="14.25" customHeight="1">
      <c r="A134" s="20"/>
      <c r="B134" s="31" t="s">
        <v>138</v>
      </c>
      <c r="C134" s="29" t="s">
        <v>6</v>
      </c>
      <c r="D134" s="39">
        <v>2</v>
      </c>
    </row>
    <row r="135" spans="1:4" s="6" customFormat="1" ht="14.25" customHeight="1">
      <c r="A135" s="20"/>
      <c r="B135" s="31" t="s">
        <v>139</v>
      </c>
      <c r="C135" s="29" t="s">
        <v>6</v>
      </c>
      <c r="D135" s="39">
        <v>4</v>
      </c>
    </row>
    <row r="136" spans="1:4" s="6" customFormat="1" ht="14.25" customHeight="1">
      <c r="A136" s="20"/>
      <c r="B136" s="31" t="s">
        <v>140</v>
      </c>
      <c r="C136" s="29" t="s">
        <v>25</v>
      </c>
      <c r="D136" s="39">
        <v>10</v>
      </c>
    </row>
    <row r="137" spans="1:4" s="6" customFormat="1" ht="16.5" customHeight="1">
      <c r="A137" s="20"/>
      <c r="B137" s="31" t="s">
        <v>141</v>
      </c>
      <c r="C137" s="29" t="s">
        <v>6</v>
      </c>
      <c r="D137" s="39">
        <v>6</v>
      </c>
    </row>
    <row r="138" spans="1:4" s="6" customFormat="1" ht="15" hidden="1">
      <c r="A138" s="15">
        <v>6</v>
      </c>
      <c r="B138" s="33" t="s">
        <v>74</v>
      </c>
      <c r="C138" s="34" t="s">
        <v>29</v>
      </c>
      <c r="D138" s="52">
        <v>60</v>
      </c>
    </row>
    <row r="139" spans="1:4" s="6" customFormat="1" ht="15" hidden="1">
      <c r="A139" s="15"/>
      <c r="B139" s="35" t="s">
        <v>75</v>
      </c>
      <c r="C139" s="36" t="s">
        <v>53</v>
      </c>
      <c r="D139" s="37">
        <v>20</v>
      </c>
    </row>
    <row r="140" spans="1:4" s="6" customFormat="1" ht="15" hidden="1">
      <c r="A140" s="15"/>
      <c r="B140" s="35" t="s">
        <v>76</v>
      </c>
      <c r="C140" s="36" t="s">
        <v>53</v>
      </c>
      <c r="D140" s="37">
        <v>20</v>
      </c>
    </row>
    <row r="141" spans="1:4" s="6" customFormat="1" ht="15" hidden="1">
      <c r="A141" s="15"/>
      <c r="B141" s="35" t="s">
        <v>77</v>
      </c>
      <c r="C141" s="36" t="s">
        <v>53</v>
      </c>
      <c r="D141" s="37">
        <v>20</v>
      </c>
    </row>
    <row r="142" spans="1:4" s="6" customFormat="1" ht="15" hidden="1">
      <c r="A142" s="15"/>
      <c r="B142" s="35" t="s">
        <v>78</v>
      </c>
      <c r="C142" s="36" t="s">
        <v>53</v>
      </c>
      <c r="D142" s="35">
        <v>4</v>
      </c>
    </row>
    <row r="143" spans="1:4" s="6" customFormat="1" ht="15" hidden="1">
      <c r="A143" s="15"/>
      <c r="B143" s="35" t="s">
        <v>79</v>
      </c>
      <c r="C143" s="36" t="s">
        <v>53</v>
      </c>
      <c r="D143" s="37">
        <v>18</v>
      </c>
    </row>
    <row r="144" spans="1:4" s="6" customFormat="1" ht="15" hidden="1">
      <c r="A144" s="15"/>
      <c r="B144" s="35" t="s">
        <v>80</v>
      </c>
      <c r="C144" s="36" t="s">
        <v>53</v>
      </c>
      <c r="D144" s="37">
        <v>227</v>
      </c>
    </row>
    <row r="145" spans="1:4" s="6" customFormat="1" ht="15" hidden="1">
      <c r="A145" s="15"/>
      <c r="B145" s="35" t="s">
        <v>81</v>
      </c>
      <c r="C145" s="36" t="s">
        <v>53</v>
      </c>
      <c r="D145" s="37">
        <f>+D138</f>
        <v>60</v>
      </c>
    </row>
    <row r="146" spans="1:4" s="6" customFormat="1" ht="15" hidden="1">
      <c r="A146" s="15"/>
      <c r="B146" s="35" t="s">
        <v>82</v>
      </c>
      <c r="C146" s="36" t="s">
        <v>53</v>
      </c>
      <c r="D146" s="37">
        <f>+D138*3</f>
        <v>180</v>
      </c>
    </row>
    <row r="147" spans="1:4" s="6" customFormat="1" ht="15" hidden="1">
      <c r="A147" s="15"/>
      <c r="B147" s="35" t="s">
        <v>83</v>
      </c>
      <c r="C147" s="36" t="s">
        <v>53</v>
      </c>
      <c r="D147" s="37">
        <f>+D138/4</f>
        <v>15</v>
      </c>
    </row>
    <row r="148" spans="1:4" s="6" customFormat="1" ht="17.25" hidden="1">
      <c r="A148" s="15"/>
      <c r="B148" s="35" t="s">
        <v>107</v>
      </c>
      <c r="C148" s="36" t="s">
        <v>53</v>
      </c>
      <c r="D148" s="37">
        <f>+D138*2</f>
        <v>120</v>
      </c>
    </row>
    <row r="149" spans="1:4" s="6" customFormat="1" ht="15" hidden="1">
      <c r="A149" s="15"/>
      <c r="B149" s="35" t="s">
        <v>84</v>
      </c>
      <c r="C149" s="36" t="s">
        <v>85</v>
      </c>
      <c r="D149" s="37">
        <v>15</v>
      </c>
    </row>
    <row r="150" spans="1:4" s="6" customFormat="1" ht="15" hidden="1">
      <c r="A150" s="15"/>
      <c r="B150" s="35" t="s">
        <v>86</v>
      </c>
      <c r="C150" s="36" t="s">
        <v>53</v>
      </c>
      <c r="D150" s="37">
        <v>30</v>
      </c>
    </row>
    <row r="151" spans="1:4" s="6" customFormat="1" ht="29.25" hidden="1">
      <c r="A151" s="15"/>
      <c r="B151" s="53" t="s">
        <v>131</v>
      </c>
      <c r="C151" s="36" t="s">
        <v>53</v>
      </c>
      <c r="D151" s="37">
        <f>+D138</f>
        <v>60</v>
      </c>
    </row>
    <row r="152" spans="1:4" s="6" customFormat="1" ht="15" hidden="1">
      <c r="A152" s="15"/>
      <c r="B152" s="35" t="s">
        <v>87</v>
      </c>
      <c r="C152" s="36" t="s">
        <v>53</v>
      </c>
      <c r="D152" s="37">
        <v>10</v>
      </c>
    </row>
    <row r="153" spans="1:6" s="6" customFormat="1" ht="15" hidden="1">
      <c r="A153" s="15"/>
      <c r="B153" s="35" t="s">
        <v>88</v>
      </c>
      <c r="C153" s="36" t="s">
        <v>53</v>
      </c>
      <c r="D153" s="37">
        <v>10</v>
      </c>
      <c r="F153" s="6" t="s">
        <v>102</v>
      </c>
    </row>
    <row r="154" spans="1:4" s="6" customFormat="1" ht="15" hidden="1">
      <c r="A154" s="15"/>
      <c r="B154" s="35" t="s">
        <v>89</v>
      </c>
      <c r="C154" s="36" t="s">
        <v>13</v>
      </c>
      <c r="D154" s="37">
        <v>0.5</v>
      </c>
    </row>
    <row r="155" spans="1:5" s="6" customFormat="1" ht="15" hidden="1">
      <c r="A155" s="15"/>
      <c r="B155" s="35" t="s">
        <v>90</v>
      </c>
      <c r="C155" s="36" t="s">
        <v>91</v>
      </c>
      <c r="D155" s="37">
        <f>D138</f>
        <v>60</v>
      </c>
      <c r="E155" s="6" t="s">
        <v>102</v>
      </c>
    </row>
    <row r="156" spans="1:4" s="6" customFormat="1" ht="15" hidden="1">
      <c r="A156" s="15"/>
      <c r="B156" s="35" t="s">
        <v>92</v>
      </c>
      <c r="C156" s="36" t="s">
        <v>53</v>
      </c>
      <c r="D156" s="37">
        <f>+D138</f>
        <v>60</v>
      </c>
    </row>
    <row r="157" spans="1:4" s="6" customFormat="1" ht="15" hidden="1">
      <c r="A157" s="15"/>
      <c r="B157" s="35" t="s">
        <v>93</v>
      </c>
      <c r="C157" s="36" t="s">
        <v>53</v>
      </c>
      <c r="D157" s="37">
        <f>+D138</f>
        <v>60</v>
      </c>
    </row>
    <row r="158" spans="1:4" s="6" customFormat="1" ht="15" hidden="1">
      <c r="A158" s="15"/>
      <c r="B158" s="35" t="s">
        <v>94</v>
      </c>
      <c r="C158" s="36" t="s">
        <v>53</v>
      </c>
      <c r="D158" s="37">
        <f>+D138</f>
        <v>60</v>
      </c>
    </row>
    <row r="159" spans="1:4" s="6" customFormat="1" ht="15" hidden="1">
      <c r="A159" s="15"/>
      <c r="B159" s="35" t="s">
        <v>95</v>
      </c>
      <c r="C159" s="36" t="s">
        <v>53</v>
      </c>
      <c r="D159" s="37">
        <f>+D138</f>
        <v>60</v>
      </c>
    </row>
    <row r="160" spans="1:4" s="6" customFormat="1" ht="15" hidden="1">
      <c r="A160" s="13"/>
      <c r="B160" s="35" t="s">
        <v>68</v>
      </c>
      <c r="C160" s="36" t="s">
        <v>28</v>
      </c>
      <c r="D160" s="37">
        <v>1</v>
      </c>
    </row>
    <row r="161" spans="1:4" s="6" customFormat="1" ht="16.5" customHeight="1" hidden="1">
      <c r="A161" s="15"/>
      <c r="B161" s="35" t="s">
        <v>96</v>
      </c>
      <c r="C161" s="36" t="s">
        <v>53</v>
      </c>
      <c r="D161" s="37">
        <v>60</v>
      </c>
    </row>
    <row r="162" spans="1:4" s="6" customFormat="1" ht="20.25" customHeight="1">
      <c r="A162" s="15"/>
      <c r="B162" s="35" t="s">
        <v>174</v>
      </c>
      <c r="C162" s="36" t="s">
        <v>23</v>
      </c>
      <c r="D162" s="37">
        <v>80</v>
      </c>
    </row>
    <row r="163" spans="1:4" s="6" customFormat="1" ht="16.5" customHeight="1">
      <c r="A163" s="15"/>
      <c r="B163" s="35"/>
      <c r="C163" s="36"/>
      <c r="D163" s="37"/>
    </row>
    <row r="164" spans="1:4" s="6" customFormat="1" ht="16.5" customHeight="1">
      <c r="A164" s="15"/>
      <c r="B164" s="33" t="s">
        <v>74</v>
      </c>
      <c r="C164" s="36" t="s">
        <v>142</v>
      </c>
      <c r="D164" s="37" t="s">
        <v>143</v>
      </c>
    </row>
    <row r="165" spans="1:4" s="6" customFormat="1" ht="16.5" customHeight="1">
      <c r="A165" s="15"/>
      <c r="B165" s="35" t="s">
        <v>144</v>
      </c>
      <c r="C165" s="36" t="s">
        <v>23</v>
      </c>
      <c r="D165" s="37">
        <v>88</v>
      </c>
    </row>
    <row r="166" spans="1:4" s="6" customFormat="1" ht="16.5" customHeight="1">
      <c r="A166" s="15"/>
      <c r="B166" s="35" t="s">
        <v>145</v>
      </c>
      <c r="C166" s="36" t="s">
        <v>23</v>
      </c>
      <c r="D166" s="37">
        <v>88</v>
      </c>
    </row>
    <row r="167" spans="1:4" s="6" customFormat="1" ht="16.5" customHeight="1">
      <c r="A167" s="15"/>
      <c r="B167" s="35" t="s">
        <v>146</v>
      </c>
      <c r="C167" s="36" t="s">
        <v>23</v>
      </c>
      <c r="D167" s="37">
        <v>263</v>
      </c>
    </row>
    <row r="168" spans="1:4" s="6" customFormat="1" ht="16.5" customHeight="1">
      <c r="A168" s="15"/>
      <c r="B168" s="35" t="s">
        <v>147</v>
      </c>
      <c r="C168" s="36" t="s">
        <v>23</v>
      </c>
      <c r="D168" s="37">
        <v>177</v>
      </c>
    </row>
    <row r="169" spans="1:4" s="6" customFormat="1" ht="16.5" customHeight="1">
      <c r="A169" s="15"/>
      <c r="B169" s="35" t="s">
        <v>148</v>
      </c>
      <c r="C169" s="36" t="s">
        <v>23</v>
      </c>
      <c r="D169" s="37">
        <v>350</v>
      </c>
    </row>
    <row r="170" spans="1:4" s="6" customFormat="1" ht="16.5" customHeight="1">
      <c r="A170" s="15"/>
      <c r="B170" s="35" t="s">
        <v>149</v>
      </c>
      <c r="C170" s="36" t="s">
        <v>23</v>
      </c>
      <c r="D170" s="37">
        <v>177</v>
      </c>
    </row>
    <row r="171" spans="1:4" s="6" customFormat="1" ht="16.5" customHeight="1">
      <c r="A171" s="15"/>
      <c r="B171" s="35" t="s">
        <v>150</v>
      </c>
      <c r="C171" s="36" t="s">
        <v>25</v>
      </c>
      <c r="D171" s="37">
        <v>31</v>
      </c>
    </row>
    <row r="172" spans="1:4" s="6" customFormat="1" ht="16.5" customHeight="1">
      <c r="A172" s="15"/>
      <c r="B172" s="35" t="s">
        <v>151</v>
      </c>
      <c r="C172" s="36" t="s">
        <v>23</v>
      </c>
      <c r="D172" s="37">
        <v>24</v>
      </c>
    </row>
    <row r="173" spans="1:4" s="6" customFormat="1" ht="16.5" customHeight="1">
      <c r="A173" s="15"/>
      <c r="B173" s="35" t="s">
        <v>155</v>
      </c>
      <c r="C173" s="36" t="s">
        <v>23</v>
      </c>
      <c r="D173" s="37">
        <v>88</v>
      </c>
    </row>
    <row r="174" spans="1:4" s="6" customFormat="1" ht="16.5" customHeight="1">
      <c r="A174" s="15"/>
      <c r="B174" s="35" t="s">
        <v>156</v>
      </c>
      <c r="C174" s="36" t="s">
        <v>157</v>
      </c>
      <c r="D174" s="37">
        <v>88</v>
      </c>
    </row>
    <row r="175" spans="1:4" s="6" customFormat="1" ht="16.5" customHeight="1">
      <c r="A175" s="15"/>
      <c r="B175" s="35" t="s">
        <v>152</v>
      </c>
      <c r="C175" s="36" t="s">
        <v>23</v>
      </c>
      <c r="D175" s="37">
        <v>8.5</v>
      </c>
    </row>
    <row r="176" spans="1:4" s="6" customFormat="1" ht="16.5" customHeight="1">
      <c r="A176" s="15"/>
      <c r="B176" s="35" t="s">
        <v>176</v>
      </c>
      <c r="C176" s="36" t="s">
        <v>23</v>
      </c>
      <c r="D176" s="37">
        <v>88</v>
      </c>
    </row>
    <row r="177" spans="1:4" s="6" customFormat="1" ht="16.5" customHeight="1">
      <c r="A177" s="15"/>
      <c r="B177" s="35" t="s">
        <v>165</v>
      </c>
      <c r="C177" s="36" t="s">
        <v>154</v>
      </c>
      <c r="D177" s="37">
        <v>1</v>
      </c>
    </row>
    <row r="178" spans="1:4" s="6" customFormat="1" ht="16.5" customHeight="1">
      <c r="A178" s="15"/>
      <c r="B178" s="35" t="s">
        <v>166</v>
      </c>
      <c r="C178" s="36" t="s">
        <v>154</v>
      </c>
      <c r="D178" s="37">
        <v>1</v>
      </c>
    </row>
    <row r="179" spans="1:4" s="6" customFormat="1" ht="15">
      <c r="A179" s="15"/>
      <c r="B179" s="33"/>
      <c r="C179" s="29"/>
      <c r="D179" s="50"/>
    </row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</sheetData>
  <sheetProtection/>
  <mergeCells count="1">
    <mergeCell ref="D9:D10"/>
  </mergeCells>
  <printOptions horizontalCentered="1"/>
  <pageMargins left="0.5511811023622047" right="0.5511811023622047" top="0.7086614173228347" bottom="0.7086614173228347" header="0.1968503937007874" footer="0.3937007874015748"/>
  <pageSetup horizontalDpi="600" verticalDpi="600" orientation="landscape" scale="75" r:id="rId1"/>
  <headerFooter alignWithMargins="0">
    <oddHeader>&amp;CPresupuesto de Obra 
Proyecto de Agua y Saneamiento, Comunidad de Apantillo Siare, Matagalpa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 Porvenir Portatil</cp:lastModifiedBy>
  <cp:lastPrinted>2009-07-06T14:56:18Z</cp:lastPrinted>
  <dcterms:created xsi:type="dcterms:W3CDTF">2009-02-26T23:47:04Z</dcterms:created>
  <dcterms:modified xsi:type="dcterms:W3CDTF">2009-07-30T23:09:07Z</dcterms:modified>
  <cp:category/>
  <cp:version/>
  <cp:contentType/>
  <cp:contentStatus/>
</cp:coreProperties>
</file>