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51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1" i="1"/>
  <c r="F24"/>
  <c r="F30"/>
  <c r="A26"/>
  <c r="A7"/>
  <c r="A8" s="1"/>
  <c r="A9" s="1"/>
  <c r="A10" s="1"/>
  <c r="A11" s="1"/>
  <c r="A12" s="1"/>
  <c r="A13" s="1"/>
  <c r="A14" s="1"/>
  <c r="A15" s="1"/>
  <c r="A16" s="1"/>
  <c r="A17" s="1"/>
  <c r="A18" s="1"/>
  <c r="A19" s="1"/>
  <c r="A27" s="1"/>
  <c r="A28" s="1"/>
  <c r="A29" s="1"/>
</calcChain>
</file>

<file path=xl/sharedStrings.xml><?xml version="1.0" encoding="utf-8"?>
<sst xmlns="http://schemas.openxmlformats.org/spreadsheetml/2006/main" count="65" uniqueCount="60">
  <si>
    <t>SL No</t>
  </si>
  <si>
    <t>Type of Work in progress</t>
  </si>
  <si>
    <t>Material/Labour</t>
  </si>
  <si>
    <t>Quantity</t>
  </si>
  <si>
    <t>Amount per unit</t>
  </si>
  <si>
    <t>Total Amount</t>
  </si>
  <si>
    <t>Construction Related</t>
  </si>
  <si>
    <t>Cement bags</t>
  </si>
  <si>
    <t>Sand</t>
  </si>
  <si>
    <t>Bricks</t>
  </si>
  <si>
    <t>Foundation stone</t>
  </si>
  <si>
    <t>Labor for unloading and loading bricks, sand, plumbing work, pit digging and ring fixing and construction of toilet.</t>
  </si>
  <si>
    <t>2000 Nos</t>
  </si>
  <si>
    <t>1 Load(Tractor)</t>
  </si>
  <si>
    <t>2.5 Loads(Tractor)</t>
  </si>
  <si>
    <t>Water storage tank</t>
  </si>
  <si>
    <t>Roofing sheets</t>
  </si>
  <si>
    <t>Pit rings</t>
  </si>
  <si>
    <t>Pit work(digging and  fitting rings)</t>
  </si>
  <si>
    <t>Pipes for supporting roof</t>
  </si>
  <si>
    <t>Toilet seats with gully pipes</t>
  </si>
  <si>
    <t>Elbows n T</t>
  </si>
  <si>
    <t>Door</t>
  </si>
  <si>
    <t>windows</t>
  </si>
  <si>
    <t>Transportation charges for materials from Malur</t>
  </si>
  <si>
    <t>Tiles</t>
  </si>
  <si>
    <t>painting with white cement</t>
  </si>
  <si>
    <t>6 pieces (Size- 6Ft 3")</t>
  </si>
  <si>
    <t>3 pieces (Size-3.5 ft)</t>
  </si>
  <si>
    <t xml:space="preserve">5ft digging joining and covering. </t>
  </si>
  <si>
    <t>3pieces</t>
  </si>
  <si>
    <t>2 pieces</t>
  </si>
  <si>
    <t>Lumsum</t>
  </si>
  <si>
    <t>Pending 1 Nos</t>
  </si>
  <si>
    <t>2 Nos</t>
  </si>
  <si>
    <t>2 Boxes</t>
  </si>
  <si>
    <t>Adminstration Related</t>
  </si>
  <si>
    <t>Salary(Project Officer)</t>
  </si>
  <si>
    <t>Salary (Field Staff)</t>
  </si>
  <si>
    <t>Travel Expenses(Project Officer)</t>
  </si>
  <si>
    <t>Travel Expenses(Field Staff)</t>
  </si>
  <si>
    <t>3 Men * 16 Days = 48 Men(Contract Lumsum)</t>
  </si>
  <si>
    <t>1 Month</t>
  </si>
  <si>
    <t>Telephone &amp; Internet Charges(Oct)</t>
  </si>
  <si>
    <t>Total Expenses(Incl Construction,Rainwater &amp; Adminstration)</t>
  </si>
  <si>
    <t>Henshon Thomas</t>
  </si>
  <si>
    <t>Executive Director</t>
  </si>
  <si>
    <t>Aa foundation for community Development</t>
  </si>
  <si>
    <t>Mrs.Varalakshmi</t>
  </si>
  <si>
    <t>Accounts Officer</t>
  </si>
  <si>
    <t>Pipes connection for panchayat water</t>
  </si>
  <si>
    <t>Total Amount Administration Related</t>
  </si>
  <si>
    <t>line men charges</t>
  </si>
  <si>
    <t>21 bags</t>
  </si>
  <si>
    <t>Expenditure occurred for construction of toilets and rainwater harvesting Oct 2012-Dec-2012</t>
  </si>
  <si>
    <t>1 Months</t>
  </si>
  <si>
    <t>1000 Ltrs1 no's</t>
  </si>
  <si>
    <t>1 months</t>
  </si>
  <si>
    <t>Angashettahalli Toilet  construction and Rainwater Harvesting structure.</t>
  </si>
  <si>
    <t>Total Amount(Construction Related to rain water harvesting &amp; toilet)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</si>
</sst>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22222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0" fillId="2" borderId="0" xfId="0" applyFont="1" applyFill="1"/>
    <xf numFmtId="0" fontId="2" fillId="0" borderId="1" xfId="0" applyFont="1" applyBorder="1"/>
    <xf numFmtId="0" fontId="0" fillId="0" borderId="1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0" fillId="0" borderId="1" xfId="1" applyFont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43" fontId="0" fillId="0" borderId="0" xfId="0" applyNumberFormat="1" applyFont="1"/>
    <xf numFmtId="0" fontId="5" fillId="0" borderId="1" xfId="0" applyFont="1" applyBorder="1"/>
    <xf numFmtId="43" fontId="6" fillId="0" borderId="1" xfId="1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"/>
  <sheetViews>
    <sheetView tabSelected="1" topLeftCell="A12" zoomScale="80" zoomScaleNormal="80" workbookViewId="0">
      <selection activeCell="J31" sqref="J31"/>
    </sheetView>
  </sheetViews>
  <sheetFormatPr defaultColWidth="9.140625" defaultRowHeight="15"/>
  <cols>
    <col min="1" max="1" width="9.140625" style="2"/>
    <col min="2" max="2" width="35.7109375" style="2" customWidth="1"/>
    <col min="3" max="3" width="33.85546875" style="2" customWidth="1"/>
    <col min="4" max="4" width="23.5703125" style="4" bestFit="1" customWidth="1"/>
    <col min="5" max="5" width="20.140625" style="17" customWidth="1"/>
    <col min="6" max="6" width="22" style="17" customWidth="1"/>
    <col min="7" max="16384" width="9.140625" style="2"/>
  </cols>
  <sheetData>
    <row r="3" spans="1:8" s="5" customFormat="1" ht="15.75">
      <c r="A3" s="32" t="s">
        <v>54</v>
      </c>
      <c r="B3" s="32"/>
      <c r="C3" s="32"/>
      <c r="D3" s="32"/>
      <c r="E3" s="32"/>
      <c r="F3" s="32"/>
    </row>
    <row r="4" spans="1:8" s="5" customFormat="1">
      <c r="A4" s="33" t="s">
        <v>58</v>
      </c>
      <c r="B4" s="34"/>
      <c r="C4" s="34"/>
      <c r="D4" s="34"/>
      <c r="E4" s="34"/>
      <c r="F4" s="34"/>
    </row>
    <row r="5" spans="1:8" s="1" customFormat="1">
      <c r="A5" s="6" t="s">
        <v>0</v>
      </c>
      <c r="B5" s="15" t="s">
        <v>1</v>
      </c>
      <c r="C5" s="6" t="s">
        <v>2</v>
      </c>
      <c r="D5" s="14" t="s">
        <v>3</v>
      </c>
      <c r="E5" s="15" t="s">
        <v>4</v>
      </c>
      <c r="F5" s="15" t="s">
        <v>5</v>
      </c>
    </row>
    <row r="6" spans="1:8">
      <c r="A6" s="7">
        <v>1</v>
      </c>
      <c r="B6" s="37" t="s">
        <v>6</v>
      </c>
      <c r="C6" s="7" t="s">
        <v>7</v>
      </c>
      <c r="D6" s="23" t="s">
        <v>53</v>
      </c>
      <c r="E6" s="20">
        <v>340</v>
      </c>
      <c r="F6" s="20">
        <v>7140</v>
      </c>
      <c r="H6" s="24"/>
    </row>
    <row r="7" spans="1:8">
      <c r="A7" s="7">
        <f>1+A6</f>
        <v>2</v>
      </c>
      <c r="B7" s="38"/>
      <c r="C7" s="7" t="s">
        <v>8</v>
      </c>
      <c r="D7" s="10" t="s">
        <v>14</v>
      </c>
      <c r="E7" s="20">
        <v>2400</v>
      </c>
      <c r="F7" s="20">
        <v>6000</v>
      </c>
    </row>
    <row r="8" spans="1:8">
      <c r="A8" s="7">
        <f t="shared" ref="A8:A19" si="0">1+A7</f>
        <v>3</v>
      </c>
      <c r="B8" s="38"/>
      <c r="C8" s="7" t="s">
        <v>9</v>
      </c>
      <c r="D8" s="10" t="s">
        <v>12</v>
      </c>
      <c r="E8" s="20">
        <v>3</v>
      </c>
      <c r="F8" s="20">
        <v>6000</v>
      </c>
    </row>
    <row r="9" spans="1:8">
      <c r="A9" s="7">
        <f t="shared" si="0"/>
        <v>4</v>
      </c>
      <c r="B9" s="38"/>
      <c r="C9" s="7" t="s">
        <v>10</v>
      </c>
      <c r="D9" s="10" t="s">
        <v>13</v>
      </c>
      <c r="E9" s="20">
        <v>277</v>
      </c>
      <c r="F9" s="20">
        <v>2700</v>
      </c>
    </row>
    <row r="10" spans="1:8" s="5" customFormat="1" ht="60">
      <c r="A10" s="8">
        <f t="shared" si="0"/>
        <v>5</v>
      </c>
      <c r="B10" s="38"/>
      <c r="C10" s="9" t="s">
        <v>11</v>
      </c>
      <c r="D10" s="9" t="s">
        <v>41</v>
      </c>
      <c r="E10" s="21"/>
      <c r="F10" s="21">
        <v>11800</v>
      </c>
    </row>
    <row r="11" spans="1:8">
      <c r="A11" s="8">
        <f t="shared" si="0"/>
        <v>6</v>
      </c>
      <c r="B11" s="38"/>
      <c r="C11" s="11" t="s">
        <v>16</v>
      </c>
      <c r="D11" s="10" t="s">
        <v>27</v>
      </c>
      <c r="E11" s="20">
        <v>380</v>
      </c>
      <c r="F11" s="20">
        <v>2280</v>
      </c>
    </row>
    <row r="12" spans="1:8">
      <c r="A12" s="8">
        <f t="shared" si="0"/>
        <v>7</v>
      </c>
      <c r="B12" s="38"/>
      <c r="C12" s="7" t="s">
        <v>17</v>
      </c>
      <c r="D12" s="10" t="s">
        <v>28</v>
      </c>
      <c r="E12" s="20">
        <v>380</v>
      </c>
      <c r="F12" s="20">
        <v>1140</v>
      </c>
    </row>
    <row r="13" spans="1:8" ht="30">
      <c r="A13" s="8">
        <f t="shared" si="0"/>
        <v>8</v>
      </c>
      <c r="B13" s="38"/>
      <c r="C13" s="7" t="s">
        <v>18</v>
      </c>
      <c r="D13" s="10" t="s">
        <v>29</v>
      </c>
      <c r="E13" s="20">
        <v>500</v>
      </c>
      <c r="F13" s="20">
        <v>1000</v>
      </c>
    </row>
    <row r="14" spans="1:8">
      <c r="A14" s="8">
        <f t="shared" si="0"/>
        <v>9</v>
      </c>
      <c r="B14" s="38"/>
      <c r="C14" s="7" t="s">
        <v>19</v>
      </c>
      <c r="D14" s="10" t="s">
        <v>30</v>
      </c>
      <c r="E14" s="20">
        <v>296</v>
      </c>
      <c r="F14" s="20">
        <v>888</v>
      </c>
    </row>
    <row r="15" spans="1:8">
      <c r="A15" s="8">
        <f t="shared" si="0"/>
        <v>10</v>
      </c>
      <c r="B15" s="38"/>
      <c r="C15" s="7" t="s">
        <v>20</v>
      </c>
      <c r="D15" s="10" t="s">
        <v>31</v>
      </c>
      <c r="E15" s="20">
        <v>340</v>
      </c>
      <c r="F15" s="20">
        <v>680</v>
      </c>
    </row>
    <row r="16" spans="1:8">
      <c r="A16" s="8">
        <f t="shared" si="0"/>
        <v>11</v>
      </c>
      <c r="B16" s="38"/>
      <c r="C16" s="7" t="s">
        <v>21</v>
      </c>
      <c r="D16" s="10" t="s">
        <v>32</v>
      </c>
      <c r="E16" s="20">
        <v>200</v>
      </c>
      <c r="F16" s="20">
        <v>200</v>
      </c>
    </row>
    <row r="17" spans="1:6">
      <c r="A17" s="8">
        <f t="shared" si="0"/>
        <v>12</v>
      </c>
      <c r="B17" s="38"/>
      <c r="C17" s="7" t="s">
        <v>22</v>
      </c>
      <c r="D17" s="10" t="s">
        <v>33</v>
      </c>
      <c r="E17" s="20">
        <v>1000</v>
      </c>
      <c r="F17" s="20">
        <v>1000</v>
      </c>
    </row>
    <row r="18" spans="1:6">
      <c r="A18" s="8">
        <f t="shared" si="0"/>
        <v>13</v>
      </c>
      <c r="B18" s="38"/>
      <c r="C18" s="7" t="s">
        <v>23</v>
      </c>
      <c r="D18" s="10" t="s">
        <v>34</v>
      </c>
      <c r="E18" s="20">
        <v>150</v>
      </c>
      <c r="F18" s="20">
        <v>300</v>
      </c>
    </row>
    <row r="19" spans="1:6" ht="30">
      <c r="A19" s="8">
        <f t="shared" si="0"/>
        <v>14</v>
      </c>
      <c r="B19" s="38"/>
      <c r="C19" s="10" t="s">
        <v>24</v>
      </c>
      <c r="D19" s="10" t="s">
        <v>32</v>
      </c>
      <c r="E19" s="20">
        <v>900</v>
      </c>
      <c r="F19" s="20">
        <v>900</v>
      </c>
    </row>
    <row r="20" spans="1:6" ht="30">
      <c r="A20" s="8">
        <v>15</v>
      </c>
      <c r="B20" s="38"/>
      <c r="C20" s="23" t="s">
        <v>50</v>
      </c>
      <c r="D20" s="23" t="s">
        <v>52</v>
      </c>
      <c r="E20" s="20">
        <v>250</v>
      </c>
      <c r="F20" s="20">
        <v>250</v>
      </c>
    </row>
    <row r="21" spans="1:6">
      <c r="A21" s="8">
        <v>16</v>
      </c>
      <c r="B21" s="38"/>
      <c r="C21" s="7" t="s">
        <v>25</v>
      </c>
      <c r="D21" s="10" t="s">
        <v>35</v>
      </c>
      <c r="E21" s="20">
        <v>380</v>
      </c>
      <c r="F21" s="20">
        <v>760</v>
      </c>
    </row>
    <row r="22" spans="1:6">
      <c r="A22" s="8">
        <v>17</v>
      </c>
      <c r="B22" s="38"/>
      <c r="C22" s="7" t="s">
        <v>26</v>
      </c>
      <c r="D22" s="10" t="s">
        <v>32</v>
      </c>
      <c r="E22" s="20">
        <v>300</v>
      </c>
      <c r="F22" s="20">
        <v>300</v>
      </c>
    </row>
    <row r="23" spans="1:6">
      <c r="A23" s="8"/>
      <c r="B23" s="39"/>
      <c r="C23" s="7" t="s">
        <v>15</v>
      </c>
      <c r="D23" s="23" t="s">
        <v>56</v>
      </c>
      <c r="E23" s="20">
        <v>3800</v>
      </c>
      <c r="F23" s="20">
        <v>3800</v>
      </c>
    </row>
    <row r="24" spans="1:6" s="1" customFormat="1">
      <c r="A24" s="13"/>
      <c r="B24" s="36" t="s">
        <v>59</v>
      </c>
      <c r="C24" s="36"/>
      <c r="D24" s="36"/>
      <c r="E24" s="36"/>
      <c r="F24" s="16">
        <f>SUM(F6:F23)</f>
        <v>47138</v>
      </c>
    </row>
    <row r="25" spans="1:6">
      <c r="A25" s="7">
        <v>19</v>
      </c>
      <c r="B25" s="30" t="s">
        <v>36</v>
      </c>
      <c r="C25" s="7" t="s">
        <v>37</v>
      </c>
      <c r="D25" s="23" t="s">
        <v>55</v>
      </c>
      <c r="E25" s="20">
        <v>10000</v>
      </c>
      <c r="F25" s="20">
        <v>10000</v>
      </c>
    </row>
    <row r="26" spans="1:6">
      <c r="A26" s="7">
        <f>A25+1</f>
        <v>20</v>
      </c>
      <c r="B26" s="30"/>
      <c r="C26" s="7" t="s">
        <v>38</v>
      </c>
      <c r="D26" s="23" t="s">
        <v>55</v>
      </c>
      <c r="E26" s="20">
        <v>4000</v>
      </c>
      <c r="F26" s="20">
        <v>4000</v>
      </c>
    </row>
    <row r="27" spans="1:6">
      <c r="A27" s="7">
        <f>A26+1</f>
        <v>21</v>
      </c>
      <c r="B27" s="30"/>
      <c r="C27" s="7" t="s">
        <v>39</v>
      </c>
      <c r="D27" s="23" t="s">
        <v>57</v>
      </c>
      <c r="E27" s="20">
        <v>1800</v>
      </c>
      <c r="F27" s="20">
        <v>1800</v>
      </c>
    </row>
    <row r="28" spans="1:6">
      <c r="A28" s="7">
        <f t="shared" ref="A28:A29" si="1">A27+1</f>
        <v>22</v>
      </c>
      <c r="B28" s="30"/>
      <c r="C28" s="7" t="s">
        <v>40</v>
      </c>
      <c r="D28" s="23" t="s">
        <v>55</v>
      </c>
      <c r="E28" s="20">
        <v>1000</v>
      </c>
      <c r="F28" s="20">
        <v>1000</v>
      </c>
    </row>
    <row r="29" spans="1:6">
      <c r="A29" s="7">
        <f t="shared" si="1"/>
        <v>23</v>
      </c>
      <c r="B29" s="30"/>
      <c r="C29" s="7" t="s">
        <v>43</v>
      </c>
      <c r="D29" s="10" t="s">
        <v>42</v>
      </c>
      <c r="E29" s="20">
        <v>1940</v>
      </c>
      <c r="F29" s="20">
        <v>1940</v>
      </c>
    </row>
    <row r="30" spans="1:6" s="3" customFormat="1" ht="15.75">
      <c r="A30" s="12"/>
      <c r="B30" s="31" t="s">
        <v>51</v>
      </c>
      <c r="C30" s="31"/>
      <c r="D30" s="31"/>
      <c r="E30" s="31"/>
      <c r="F30" s="22">
        <f>SUM(F25:F29)</f>
        <v>18740</v>
      </c>
    </row>
    <row r="31" spans="1:6" s="27" customFormat="1" ht="17.25">
      <c r="A31" s="25"/>
      <c r="B31" s="25"/>
      <c r="C31" s="35" t="s">
        <v>44</v>
      </c>
      <c r="D31" s="35"/>
      <c r="E31" s="35"/>
      <c r="F31" s="26">
        <f>F24+F30</f>
        <v>65878</v>
      </c>
    </row>
    <row r="36" spans="1:6">
      <c r="A36" s="29" t="s">
        <v>48</v>
      </c>
      <c r="B36" s="29"/>
      <c r="C36" s="29"/>
      <c r="D36" s="19"/>
      <c r="E36" s="29" t="s">
        <v>45</v>
      </c>
      <c r="F36" s="29"/>
    </row>
    <row r="37" spans="1:6">
      <c r="A37" s="28" t="s">
        <v>46</v>
      </c>
      <c r="B37" s="28"/>
      <c r="C37" s="28"/>
      <c r="D37" s="19"/>
      <c r="E37" s="29" t="s">
        <v>49</v>
      </c>
      <c r="F37" s="29"/>
    </row>
    <row r="38" spans="1:6">
      <c r="A38" s="28" t="s">
        <v>47</v>
      </c>
      <c r="B38" s="28"/>
      <c r="C38" s="28"/>
      <c r="D38" s="19"/>
      <c r="E38" s="28" t="s">
        <v>47</v>
      </c>
      <c r="F38" s="28"/>
    </row>
    <row r="39" spans="1:6">
      <c r="A39" s="1"/>
      <c r="B39" s="1"/>
      <c r="C39" s="1"/>
      <c r="D39" s="19"/>
      <c r="E39" s="18"/>
      <c r="F39" s="18"/>
    </row>
  </sheetData>
  <mergeCells count="13">
    <mergeCell ref="A3:F3"/>
    <mergeCell ref="A4:F4"/>
    <mergeCell ref="C31:E31"/>
    <mergeCell ref="E37:F37"/>
    <mergeCell ref="E36:F36"/>
    <mergeCell ref="B24:E24"/>
    <mergeCell ref="B6:B23"/>
    <mergeCell ref="E38:F38"/>
    <mergeCell ref="A36:C36"/>
    <mergeCell ref="A37:C37"/>
    <mergeCell ref="A38:C38"/>
    <mergeCell ref="B25:B29"/>
    <mergeCell ref="B30:E30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2013-01-19T06:16:20Z</dcterms:modified>
</cp:coreProperties>
</file>