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510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27" i="1"/>
  <c r="A21"/>
  <c r="A18"/>
  <c r="A19"/>
  <c r="A20" s="1"/>
  <c r="F29"/>
  <c r="F22"/>
  <c r="B22"/>
  <c r="F28"/>
  <c r="A7"/>
  <c r="A26" s="1"/>
  <c r="A8" l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<sst xmlns="http://schemas.openxmlformats.org/spreadsheetml/2006/main" count="57" uniqueCount="54">
  <si>
    <t>SL No</t>
  </si>
  <si>
    <t>Type of Work in progress</t>
  </si>
  <si>
    <t>Material/Labour</t>
  </si>
  <si>
    <t>Quantity</t>
  </si>
  <si>
    <t>Amount per unit</t>
  </si>
  <si>
    <t>Total Amount</t>
  </si>
  <si>
    <t>Construction Related</t>
  </si>
  <si>
    <t>Cement bags</t>
  </si>
  <si>
    <t>Sand</t>
  </si>
  <si>
    <t>4” pipes for RW</t>
  </si>
  <si>
    <t>Water storage tank</t>
  </si>
  <si>
    <t>Clamps</t>
  </si>
  <si>
    <t>Transportation charges for materials from Malur</t>
  </si>
  <si>
    <t xml:space="preserve">6 pieces   </t>
  </si>
  <si>
    <t>Adminstration Related</t>
  </si>
  <si>
    <t>Salary(Project Officer)</t>
  </si>
  <si>
    <t>Salary (Field Staff)</t>
  </si>
  <si>
    <t>Travel Expenses(Project Officer)</t>
  </si>
  <si>
    <t>Travel Expenses(Field Staff)</t>
  </si>
  <si>
    <t>13 Ft</t>
  </si>
  <si>
    <t>Telephone &amp; Internet Charges(Nov)</t>
  </si>
  <si>
    <t>Total Expenses(Incl Construction,Rainwater &amp; Adminstration)</t>
  </si>
  <si>
    <t>Henshon Thomas</t>
  </si>
  <si>
    <t>Executive Director</t>
  </si>
  <si>
    <t>Aa foundation for community Development</t>
  </si>
  <si>
    <t>Mrs.Varalakshmi</t>
  </si>
  <si>
    <t>Accounts Officer</t>
  </si>
  <si>
    <t>water filter</t>
  </si>
  <si>
    <t>Total Amount Administration Related</t>
  </si>
  <si>
    <t>1month</t>
  </si>
  <si>
    <t>Bingipura toilet renovation and Rainwater harvesting structure</t>
  </si>
  <si>
    <t>bricks</t>
  </si>
  <si>
    <t>Cement and transperant sheet for Roofing</t>
  </si>
  <si>
    <t>flooring oil</t>
  </si>
  <si>
    <t>5litrs</t>
  </si>
  <si>
    <t>Iron lorry for welding</t>
  </si>
  <si>
    <t>3 doors welding</t>
  </si>
  <si>
    <t>Pipe</t>
  </si>
  <si>
    <t>40ft</t>
  </si>
  <si>
    <t>lime</t>
  </si>
  <si>
    <t>10kgs</t>
  </si>
  <si>
    <t>labour charges</t>
  </si>
  <si>
    <t>6days</t>
  </si>
  <si>
    <t>1 Load and a half (Tractor)</t>
  </si>
  <si>
    <t>5 roofing sheets,transporation</t>
  </si>
  <si>
    <t>roof supporting pipes</t>
  </si>
  <si>
    <t>2 no's</t>
  </si>
  <si>
    <t>in stock</t>
  </si>
  <si>
    <t>painting  for 3 rusted toilet doors labor and paint</t>
  </si>
  <si>
    <t>20bags</t>
  </si>
  <si>
    <t>Expenditure occurred for construction of toilets and rainwater harvesting Oct 2012-Dec-2012</t>
  </si>
  <si>
    <t>1000 Ltrs,1 no's</t>
  </si>
  <si>
    <t>1 Months</t>
  </si>
  <si>
    <t>1 months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</si>
</sst>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222222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wrapText="1"/>
    </xf>
    <xf numFmtId="0" fontId="2" fillId="0" borderId="1" xfId="0" applyFont="1" applyBorder="1"/>
    <xf numFmtId="0" fontId="0" fillId="0" borderId="1" xfId="0" applyFont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3" fontId="0" fillId="0" borderId="1" xfId="1" applyFont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4" borderId="0" xfId="0" applyFont="1" applyFill="1"/>
    <xf numFmtId="0" fontId="0" fillId="0" borderId="1" xfId="0" applyFont="1" applyBorder="1" applyAlignment="1">
      <alignment horizontal="left" wrapText="1"/>
    </xf>
    <xf numFmtId="0" fontId="5" fillId="0" borderId="1" xfId="0" applyFont="1" applyBorder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43" fontId="6" fillId="0" borderId="1" xfId="1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truction%20Bill%20-Angashettyhall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4">
          <cell r="B24" t="str">
            <v>Total Amount(Construction Related to rain water harvesting &amp; toilet)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7"/>
  <sheetViews>
    <sheetView tabSelected="1" topLeftCell="A2" zoomScale="80" zoomScaleNormal="80" workbookViewId="0">
      <selection activeCell="F29" sqref="F29"/>
    </sheetView>
  </sheetViews>
  <sheetFormatPr defaultColWidth="9.140625" defaultRowHeight="15"/>
  <cols>
    <col min="1" max="1" width="9.140625" style="2"/>
    <col min="2" max="2" width="28.5703125" style="2" customWidth="1"/>
    <col min="3" max="3" width="33.85546875" style="2" customWidth="1"/>
    <col min="4" max="4" width="23.5703125" style="4" bestFit="1" customWidth="1"/>
    <col min="5" max="5" width="20.140625" style="15" customWidth="1"/>
    <col min="6" max="6" width="17.42578125" style="15" customWidth="1"/>
    <col min="7" max="16384" width="9.140625" style="2"/>
  </cols>
  <sheetData>
    <row r="3" spans="1:6" s="23" customFormat="1" ht="15.75">
      <c r="A3" s="35" t="s">
        <v>50</v>
      </c>
      <c r="B3" s="35"/>
      <c r="C3" s="35"/>
      <c r="D3" s="35"/>
      <c r="E3" s="35"/>
      <c r="F3" s="35"/>
    </row>
    <row r="4" spans="1:6">
      <c r="A4" s="36" t="s">
        <v>30</v>
      </c>
      <c r="B4" s="37"/>
      <c r="C4" s="37"/>
      <c r="D4" s="37"/>
      <c r="E4" s="37"/>
      <c r="F4" s="37"/>
    </row>
    <row r="5" spans="1:6" s="1" customFormat="1">
      <c r="A5" s="5" t="s">
        <v>0</v>
      </c>
      <c r="B5" s="13" t="s">
        <v>1</v>
      </c>
      <c r="C5" s="5" t="s">
        <v>2</v>
      </c>
      <c r="D5" s="12" t="s">
        <v>3</v>
      </c>
      <c r="E5" s="13" t="s">
        <v>4</v>
      </c>
      <c r="F5" s="13" t="s">
        <v>5</v>
      </c>
    </row>
    <row r="6" spans="1:6">
      <c r="A6" s="7">
        <v>1</v>
      </c>
      <c r="B6" s="39" t="s">
        <v>6</v>
      </c>
      <c r="C6" s="22" t="s">
        <v>7</v>
      </c>
      <c r="D6" s="21" t="s">
        <v>49</v>
      </c>
      <c r="E6" s="18">
        <v>340</v>
      </c>
      <c r="F6" s="18">
        <v>6800</v>
      </c>
    </row>
    <row r="7" spans="1:6">
      <c r="A7" s="7">
        <f>A6+1</f>
        <v>2</v>
      </c>
      <c r="B7" s="40"/>
      <c r="C7" s="22" t="s">
        <v>31</v>
      </c>
      <c r="D7" s="9">
        <v>750</v>
      </c>
      <c r="E7" s="18">
        <v>2400</v>
      </c>
      <c r="F7" s="18">
        <v>2400</v>
      </c>
    </row>
    <row r="8" spans="1:6" ht="30">
      <c r="A8" s="7">
        <f t="shared" ref="A8:A21" si="0">A7+1</f>
        <v>3</v>
      </c>
      <c r="B8" s="40"/>
      <c r="C8" s="22" t="s">
        <v>8</v>
      </c>
      <c r="D8" s="21" t="s">
        <v>43</v>
      </c>
      <c r="E8" s="18">
        <v>2500</v>
      </c>
      <c r="F8" s="18">
        <v>3750</v>
      </c>
    </row>
    <row r="9" spans="1:6" ht="30">
      <c r="A9" s="7">
        <f t="shared" si="0"/>
        <v>4</v>
      </c>
      <c r="B9" s="40"/>
      <c r="C9" s="22" t="s">
        <v>32</v>
      </c>
      <c r="D9" s="21" t="s">
        <v>44</v>
      </c>
      <c r="E9" s="18">
        <v>550</v>
      </c>
      <c r="F9" s="18">
        <v>3010</v>
      </c>
    </row>
    <row r="10" spans="1:6">
      <c r="A10" s="7">
        <f t="shared" si="0"/>
        <v>5</v>
      </c>
      <c r="B10" s="40"/>
      <c r="C10" s="22" t="s">
        <v>33</v>
      </c>
      <c r="D10" s="21" t="s">
        <v>34</v>
      </c>
      <c r="E10" s="18">
        <v>504</v>
      </c>
      <c r="F10" s="18">
        <v>504</v>
      </c>
    </row>
    <row r="11" spans="1:6">
      <c r="A11" s="7">
        <f t="shared" si="0"/>
        <v>6</v>
      </c>
      <c r="B11" s="40"/>
      <c r="C11" s="22" t="s">
        <v>35</v>
      </c>
      <c r="D11" s="21" t="s">
        <v>36</v>
      </c>
      <c r="E11" s="18">
        <v>1000</v>
      </c>
      <c r="F11" s="18">
        <v>1000</v>
      </c>
    </row>
    <row r="12" spans="1:6">
      <c r="A12" s="7">
        <f t="shared" si="0"/>
        <v>7</v>
      </c>
      <c r="B12" s="40"/>
      <c r="C12" s="22" t="s">
        <v>37</v>
      </c>
      <c r="D12" s="21" t="s">
        <v>38</v>
      </c>
      <c r="E12" s="18">
        <v>970</v>
      </c>
      <c r="F12" s="18">
        <v>970</v>
      </c>
    </row>
    <row r="13" spans="1:6">
      <c r="A13" s="7">
        <f t="shared" si="0"/>
        <v>8</v>
      </c>
      <c r="B13" s="40"/>
      <c r="C13" s="22" t="s">
        <v>45</v>
      </c>
      <c r="D13" s="21" t="s">
        <v>46</v>
      </c>
      <c r="E13" s="18" t="s">
        <v>47</v>
      </c>
      <c r="F13" s="18">
        <v>0</v>
      </c>
    </row>
    <row r="14" spans="1:6">
      <c r="A14" s="7">
        <f t="shared" si="0"/>
        <v>9</v>
      </c>
      <c r="B14" s="40"/>
      <c r="C14" s="22" t="s">
        <v>12</v>
      </c>
      <c r="D14" s="21"/>
      <c r="E14" s="18">
        <v>800</v>
      </c>
      <c r="F14" s="18">
        <v>800</v>
      </c>
    </row>
    <row r="15" spans="1:6">
      <c r="A15" s="7">
        <f t="shared" si="0"/>
        <v>10</v>
      </c>
      <c r="B15" s="40"/>
      <c r="C15" s="22" t="s">
        <v>39</v>
      </c>
      <c r="D15" s="21" t="s">
        <v>40</v>
      </c>
      <c r="E15" s="18">
        <v>140</v>
      </c>
      <c r="F15" s="18">
        <v>140</v>
      </c>
    </row>
    <row r="16" spans="1:6">
      <c r="A16" s="7">
        <f t="shared" si="0"/>
        <v>11</v>
      </c>
      <c r="B16" s="40"/>
      <c r="C16" s="22" t="s">
        <v>48</v>
      </c>
      <c r="D16" s="21"/>
      <c r="E16" s="18">
        <v>1000</v>
      </c>
      <c r="F16" s="18">
        <v>1000</v>
      </c>
    </row>
    <row r="17" spans="1:6">
      <c r="A17" s="7">
        <f t="shared" si="0"/>
        <v>12</v>
      </c>
      <c r="B17" s="40"/>
      <c r="C17" s="22" t="s">
        <v>41</v>
      </c>
      <c r="D17" s="21" t="s">
        <v>42</v>
      </c>
      <c r="E17" s="18">
        <v>6000</v>
      </c>
      <c r="F17" s="18">
        <v>6000</v>
      </c>
    </row>
    <row r="18" spans="1:6">
      <c r="A18" s="7">
        <f t="shared" si="0"/>
        <v>13</v>
      </c>
      <c r="B18" s="40"/>
      <c r="C18" s="7" t="s">
        <v>9</v>
      </c>
      <c r="D18" s="8" t="s">
        <v>19</v>
      </c>
      <c r="E18" s="19">
        <v>33.9</v>
      </c>
      <c r="F18" s="19">
        <v>440</v>
      </c>
    </row>
    <row r="19" spans="1:6">
      <c r="A19" s="7">
        <f t="shared" si="0"/>
        <v>14</v>
      </c>
      <c r="B19" s="40"/>
      <c r="C19" s="6" t="s">
        <v>10</v>
      </c>
      <c r="D19" s="21" t="s">
        <v>51</v>
      </c>
      <c r="E19" s="18">
        <v>3800</v>
      </c>
      <c r="F19" s="18">
        <v>3800</v>
      </c>
    </row>
    <row r="20" spans="1:6">
      <c r="A20" s="7">
        <f t="shared" si="0"/>
        <v>15</v>
      </c>
      <c r="B20" s="40"/>
      <c r="C20" s="22" t="s">
        <v>27</v>
      </c>
      <c r="D20" s="24">
        <v>2</v>
      </c>
      <c r="E20" s="18">
        <v>0</v>
      </c>
      <c r="F20" s="18">
        <v>0</v>
      </c>
    </row>
    <row r="21" spans="1:6">
      <c r="A21" s="7">
        <f t="shared" si="0"/>
        <v>16</v>
      </c>
      <c r="B21" s="41"/>
      <c r="C21" s="6" t="s">
        <v>11</v>
      </c>
      <c r="D21" s="9" t="s">
        <v>13</v>
      </c>
      <c r="E21" s="18">
        <v>8</v>
      </c>
      <c r="F21" s="18">
        <v>48</v>
      </c>
    </row>
    <row r="22" spans="1:6" s="1" customFormat="1">
      <c r="A22" s="11"/>
      <c r="B22" s="38" t="str">
        <f>[1]Sheet1!$B$24:$E$24</f>
        <v>Total Amount(Construction Related to rain water harvesting &amp; toilet)</v>
      </c>
      <c r="C22" s="38"/>
      <c r="D22" s="38"/>
      <c r="E22" s="38"/>
      <c r="F22" s="14">
        <f>SUM(F6:F21)</f>
        <v>30662</v>
      </c>
    </row>
    <row r="23" spans="1:6">
      <c r="A23" s="6">
        <v>17</v>
      </c>
      <c r="B23" s="33" t="s">
        <v>14</v>
      </c>
      <c r="C23" s="6" t="s">
        <v>15</v>
      </c>
      <c r="D23" s="21" t="s">
        <v>52</v>
      </c>
      <c r="E23" s="18">
        <v>10000</v>
      </c>
      <c r="F23" s="18">
        <v>10000</v>
      </c>
    </row>
    <row r="24" spans="1:6">
      <c r="A24" s="6">
        <v>18</v>
      </c>
      <c r="B24" s="33"/>
      <c r="C24" s="6" t="s">
        <v>16</v>
      </c>
      <c r="D24" s="21" t="s">
        <v>52</v>
      </c>
      <c r="E24" s="18">
        <v>4000</v>
      </c>
      <c r="F24" s="18">
        <v>4000</v>
      </c>
    </row>
    <row r="25" spans="1:6">
      <c r="A25" s="6">
        <v>19</v>
      </c>
      <c r="B25" s="33"/>
      <c r="C25" s="6" t="s">
        <v>17</v>
      </c>
      <c r="D25" s="21" t="s">
        <v>53</v>
      </c>
      <c r="E25" s="18">
        <v>1800</v>
      </c>
      <c r="F25" s="18">
        <v>1800</v>
      </c>
    </row>
    <row r="26" spans="1:6">
      <c r="A26" s="6">
        <f t="shared" ref="A26:A27" si="1">A25+1</f>
        <v>20</v>
      </c>
      <c r="B26" s="33"/>
      <c r="C26" s="6" t="s">
        <v>18</v>
      </c>
      <c r="D26" s="21" t="s">
        <v>52</v>
      </c>
      <c r="E26" s="18">
        <v>1000</v>
      </c>
      <c r="F26" s="18">
        <v>1000</v>
      </c>
    </row>
    <row r="27" spans="1:6">
      <c r="A27" s="6">
        <f t="shared" si="1"/>
        <v>21</v>
      </c>
      <c r="B27" s="33"/>
      <c r="C27" s="6" t="s">
        <v>20</v>
      </c>
      <c r="D27" s="21" t="s">
        <v>29</v>
      </c>
      <c r="E27" s="18">
        <v>1600</v>
      </c>
      <c r="F27" s="18">
        <v>1600</v>
      </c>
    </row>
    <row r="28" spans="1:6" s="3" customFormat="1" ht="15.75">
      <c r="A28" s="10"/>
      <c r="B28" s="34" t="s">
        <v>28</v>
      </c>
      <c r="C28" s="34"/>
      <c r="D28" s="34"/>
      <c r="E28" s="34"/>
      <c r="F28" s="20">
        <f>SUM(F23:F27)</f>
        <v>18400</v>
      </c>
    </row>
    <row r="29" spans="1:6" s="30" customFormat="1" ht="17.25">
      <c r="A29" s="25"/>
      <c r="B29" s="25"/>
      <c r="C29" s="26" t="s">
        <v>21</v>
      </c>
      <c r="D29" s="27"/>
      <c r="E29" s="28"/>
      <c r="F29" s="29">
        <f>F22+F28</f>
        <v>49062</v>
      </c>
    </row>
    <row r="34" spans="1:6">
      <c r="A34" s="32" t="s">
        <v>25</v>
      </c>
      <c r="B34" s="32"/>
      <c r="C34" s="32"/>
      <c r="D34" s="17"/>
      <c r="E34" s="32" t="s">
        <v>22</v>
      </c>
      <c r="F34" s="32"/>
    </row>
    <row r="35" spans="1:6">
      <c r="A35" s="31" t="s">
        <v>23</v>
      </c>
      <c r="B35" s="31"/>
      <c r="C35" s="31"/>
      <c r="D35" s="17"/>
      <c r="E35" s="32" t="s">
        <v>26</v>
      </c>
      <c r="F35" s="32"/>
    </row>
    <row r="36" spans="1:6">
      <c r="A36" s="31" t="s">
        <v>24</v>
      </c>
      <c r="B36" s="31"/>
      <c r="C36" s="31"/>
      <c r="D36" s="17"/>
      <c r="E36" s="31" t="s">
        <v>24</v>
      </c>
      <c r="F36" s="31"/>
    </row>
    <row r="37" spans="1:6">
      <c r="A37" s="1"/>
      <c r="B37" s="1"/>
      <c r="C37" s="1"/>
      <c r="D37" s="17"/>
      <c r="E37" s="16"/>
      <c r="F37" s="16"/>
    </row>
  </sheetData>
  <mergeCells count="12">
    <mergeCell ref="A3:F3"/>
    <mergeCell ref="A4:F4"/>
    <mergeCell ref="E35:F35"/>
    <mergeCell ref="E34:F34"/>
    <mergeCell ref="B22:E22"/>
    <mergeCell ref="B6:B21"/>
    <mergeCell ref="E36:F36"/>
    <mergeCell ref="A34:C34"/>
    <mergeCell ref="A35:C35"/>
    <mergeCell ref="A36:C36"/>
    <mergeCell ref="B23:B27"/>
    <mergeCell ref="B28:E28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2013-01-19T06:16:17Z</dcterms:modified>
</cp:coreProperties>
</file>